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12375"/>
  </bookViews>
  <sheets>
    <sheet name="工程量清单" sheetId="2" r:id="rId1"/>
  </sheets>
  <definedNames>
    <definedName name="_xlnm._FilterDatabase" localSheetId="0" hidden="1">工程量清单!$A$1:$I$150</definedName>
    <definedName name="_xlnm.Print_Area" localSheetId="0">工程量清单!$A$1:$I$150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<sst xmlns="http://schemas.openxmlformats.org/spreadsheetml/2006/main" count="426" uniqueCount="253">
  <si>
    <r>
      <t>哈肉联(秋林店)工程造价清单</t>
    </r>
    <r>
      <rPr>
        <b/>
        <sz val="18"/>
        <color rgb="FFFF0000"/>
        <rFont val="方正公文黑体"/>
        <charset val="134"/>
      </rPr>
      <t>此秋林店预算项目表，只作为参考，具体实行版本需公司审核调整后方可实行。</t>
    </r>
  </si>
  <si>
    <t>序号</t>
  </si>
  <si>
    <t>项目名称</t>
  </si>
  <si>
    <t>项目特征</t>
  </si>
  <si>
    <t>单位</t>
  </si>
  <si>
    <t>单价</t>
  </si>
  <si>
    <t>工程量</t>
  </si>
  <si>
    <t>预 算
费 用</t>
  </si>
  <si>
    <t>特殊情况说明</t>
  </si>
  <si>
    <t>一、营业区</t>
  </si>
  <si>
    <t>拆除原有地面</t>
  </si>
  <si>
    <t>拆除地砖，地面垫层刨除(地面厚度在20mm—70mm之间)</t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</si>
  <si>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2</t>
    </r>
  </si>
  <si>
    <t>拆除原有石膏板吊棚</t>
  </si>
  <si>
    <t>1、石膏板棚面及龙骨拆除 。2、含垃圾清理费,不含垃圾外运费.</t>
  </si>
  <si>
    <t>拆除石膏板墙体</t>
  </si>
  <si>
    <t>1、石膏板墙体及龙骨拆除 。2、含垃圾清理费,不含垃圾外运费.</t>
  </si>
  <si>
    <t>拆除石材窗台板</t>
  </si>
  <si>
    <t>1、石材窗台板拆除 。2、含垃圾清理费,不含垃圾外运费.</t>
  </si>
  <si>
    <t>门扩丶移位</t>
  </si>
  <si>
    <t>1、开洞周围墙体无损坏；2、达到工厂安装标准。</t>
  </si>
  <si>
    <t>个</t>
  </si>
  <si>
    <t>窗扩、移位</t>
  </si>
  <si>
    <t>暖气拆除</t>
  </si>
  <si>
    <t>1、需由供暖公司专业人员对主杠停气，检查无渗漏，业主确认情况下拆除；2、对接头进行处理。</t>
  </si>
  <si>
    <t>片</t>
  </si>
  <si>
    <t>移动暖气</t>
  </si>
  <si>
    <t>1、主材管件乙方提供；2、含安装费3、打孔时注意避开水管电管。</t>
  </si>
  <si>
    <t>常规石膏板吊平顶</t>
  </si>
  <si>
    <t>1.材质：50系列U轻钢龙骨；(不上人)主龙骨规格：50*19*0.5,适配相应副龙骨，主骨间距1200mm，副骨间距400mm；
2.材质：9mm纸面石膏板螺接在轻钢龙骨上；
3.钉眼防锈处理，板缝处粘贴纸缝带；风口、孔洞预留及洞口周边加固；
4.具体详见标准图纸,满足施工及验收规范；
5.按投影面积测算（扣除结构柱、灯槽所占面积）。</t>
  </si>
  <si>
    <t>顶面反光灯槽</t>
  </si>
  <si>
    <t>1.面层：9.5mm厚石膏板+9.5mm阻燃板、面层灯槽制作及安装；
2.基层：50系列主、副龙骨
3.其他：详见图纸节点大样图、施工细则明细等，满足设计及施工验收规范要求   
4.按设计图示中心线长度以米计算。</t>
  </si>
  <si>
    <t>M</t>
  </si>
  <si>
    <t>顶面石膏板软膜造型</t>
  </si>
  <si>
    <r>
      <rPr>
        <sz val="12"/>
        <rFont val="宋体"/>
        <charset val="134"/>
      </rPr>
      <t>1.9.5mm厚石膏板+9.5mm阻燃板造型
2.9.5mm厚石膏板+9.5mm阻燃板造型（460*460*105）mm,内含软膜天花
3.</t>
    </r>
    <r>
      <rPr>
        <sz val="12"/>
        <color rgb="FFE54C5E"/>
        <rFont val="宋体"/>
        <charset val="134"/>
      </rPr>
      <t>Φ6吊杆间距≤1000，38承载龙骨，主骨间距900mm 、副骨（首选字骨）间600mm；</t>
    </r>
    <r>
      <rPr>
        <sz val="12"/>
        <rFont val="宋体"/>
        <charset val="134"/>
      </rPr>
      <t xml:space="preserve">
4.按投影面积测算。</t>
    </r>
  </si>
  <si>
    <t>单面阻燃板隔墙</t>
  </si>
  <si>
    <t xml:space="preserve">1.材质：100mm厚轻钢龙骨隔墙；
2.75型轻钢龙骨骨架（一层）；
3.75系列隔墙竖向龙骨间距@400mm；
4.12mm阻燃板；
5.按设计图示尺寸以面积计算。（扣除门洞等所占面积）
</t>
  </si>
  <si>
    <t>背景墙阻燃板基层造型</t>
  </si>
  <si>
    <t>1.20mm*30mm木条涂刷防火漆固定在墙面上；
2.12mm阻燃板造型；
3.按设计图示尺寸以面积计算。</t>
  </si>
  <si>
    <t>阻燃板基层</t>
  </si>
  <si>
    <r>
      <rPr>
        <sz val="12"/>
        <rFont val="宋体"/>
        <charset val="134"/>
      </rPr>
      <t>1.20mm*30mm木条涂刷防火漆固定在墙面上；
2.12mm阻燃板；
3.按设计图示尺寸以面积计算。</t>
    </r>
    <r>
      <rPr>
        <sz val="12"/>
        <color rgb="FFFF0000"/>
        <rFont val="宋体"/>
        <charset val="134"/>
      </rPr>
      <t>（包含门口、窗口所占面积）</t>
    </r>
  </si>
  <si>
    <t>墙面灯槽底口封木工板</t>
  </si>
  <si>
    <t>1.整个灯槽底部需使用12mm阻燃板基层加固，以便后期铝架LED灯；
2.按设计图示中心线长度以米计算。</t>
  </si>
  <si>
    <t>墙面LED灯带</t>
  </si>
  <si>
    <r>
      <rPr>
        <sz val="12"/>
        <rFont val="宋体"/>
        <charset val="134"/>
      </rPr>
      <t>1.名称：</t>
    </r>
    <r>
      <rPr>
        <sz val="12"/>
        <color rgb="FFE54C5E"/>
        <rFont val="宋体"/>
        <charset val="134"/>
      </rPr>
      <t>灯带（参数型号12W  4000K）+铝型材支架</t>
    </r>
    <r>
      <rPr>
        <sz val="12"/>
        <rFont val="宋体"/>
        <charset val="134"/>
      </rPr>
      <t>；
2.调试安装；
3.其它：满足设计及施工验收规范要求
4.按设计图示以“米”计算。（以实际设计或使用米数测算，不另计损耗）</t>
    </r>
  </si>
  <si>
    <t>墙面装饰板安装</t>
  </si>
  <si>
    <r>
      <rPr>
        <sz val="12"/>
        <rFont val="宋体"/>
        <charset val="134"/>
      </rPr>
      <t>1.墙面烤漆板的安装人工费、辅材及辅助工作；
2.按设计图示尺寸以面积计算。</t>
    </r>
    <r>
      <rPr>
        <sz val="12"/>
        <color rgb="FFFF0000"/>
        <rFont val="宋体"/>
        <charset val="134"/>
      </rPr>
      <t>（包含门口、窗口所占面积）</t>
    </r>
    <r>
      <rPr>
        <sz val="12"/>
        <rFont val="宋体"/>
        <charset val="134"/>
      </rPr>
      <t>（不额外计算损耗）</t>
    </r>
  </si>
  <si>
    <t>墙面PU文化石安装</t>
  </si>
  <si>
    <t>1.墙面PU文化石安装人工费、辅材及辅助工作；
2.按设计图示尺寸以面积计算。（不额外计算损耗）</t>
  </si>
  <si>
    <t>成品暗藏踢脚线</t>
  </si>
  <si>
    <t>1.材质：L钛金成品踢脚线；
2.基层清理，安装金属踢脚；
3.其他：包含安装所需辅材等所有施工工序；
4.按设计图示中心线长度以米计算。</t>
  </si>
  <si>
    <t>成品墙面收口条</t>
  </si>
  <si>
    <t>钛金不锈钢门套</t>
  </si>
  <si>
    <r>
      <rPr>
        <sz val="12"/>
        <rFont val="宋体"/>
        <charset val="134"/>
      </rPr>
      <t>1.材质：1.0mm厚哑光钛金不锈钢 ；
2.规格：20*120*20；
3.</t>
    </r>
    <r>
      <rPr>
        <sz val="12"/>
        <color rgb="FFFF0000"/>
        <rFont val="宋体"/>
        <charset val="134"/>
      </rPr>
      <t>12mm厚阻燃板（双层）</t>
    </r>
    <r>
      <rPr>
        <sz val="12"/>
        <rFont val="宋体"/>
        <charset val="134"/>
      </rPr>
      <t>；
4.包含打胶收口及面层清洁等一切施工工序；
5.按设计图示长度以米计算（以不锈钢门套的外部规格长度计算）。</t>
    </r>
  </si>
  <si>
    <t>背景墙墙面砖安装</t>
  </si>
  <si>
    <r>
      <rPr>
        <sz val="12"/>
        <rFont val="宋体"/>
        <charset val="134"/>
      </rPr>
      <t>1.</t>
    </r>
    <r>
      <rPr>
        <sz val="12"/>
        <color rgb="FFFF0000"/>
        <rFont val="宋体"/>
        <charset val="134"/>
      </rPr>
      <t>瓷砖粘合剂</t>
    </r>
    <r>
      <rPr>
        <sz val="12"/>
        <rFont val="宋体"/>
        <charset val="134"/>
      </rPr>
      <t>；
2.仿古砖地砖上墙；
3.面层材料铺贴，包括瓷砖切割、等加工费；
4.铺贴尺寸：按图纸设计要求(600*600)；
5.含粘贴所需人工及材料费；
6.按装饰完成线以图示面积计算。</t>
    </r>
  </si>
  <si>
    <t>顶面乳胶漆</t>
  </si>
  <si>
    <t xml:space="preserve">1.基层类型：满刮两遍腻子，需进行基层处理；
2.乳胶漆饰面（一底两面）；
3.包括工料规范及计量计价规则中单价应包含的一切所需之施工工序、辅材及辅助工作；
4.其他：详见图纸节点大样图、施工细则明细等，满足设计及施工验收规范要求 ；  
5.按图示尺寸以展开面积计算；
</t>
  </si>
  <si>
    <t>顶面酒红色艺术漆</t>
  </si>
  <si>
    <r>
      <rPr>
        <sz val="12"/>
        <rFont val="宋体"/>
        <charset val="134"/>
      </rPr>
      <t>1.基层类型：满刮两遍腻子，需进行基层处理；
2.</t>
    </r>
    <r>
      <rPr>
        <sz val="12"/>
        <color rgb="FFFF0000"/>
        <rFont val="宋体"/>
        <charset val="134"/>
      </rPr>
      <t>艺术漆</t>
    </r>
    <r>
      <rPr>
        <sz val="12"/>
        <rFont val="宋体"/>
        <charset val="134"/>
      </rPr>
      <t xml:space="preserve">饰面（一底两面）；
3.包括工料规范及计量计价规则中单价应包含的一切所需之施工工序、辅材及辅助工作；
4.其他：详见图纸节点大样图、施工细则明细等，满足设计及施工验收规范要求 ；  
5.按图示尺寸以展开面积计算；
</t>
    </r>
  </si>
  <si>
    <t>顶面LED灯带</t>
  </si>
  <si>
    <r>
      <rPr>
        <sz val="12"/>
        <rFont val="宋体"/>
        <charset val="134"/>
      </rPr>
      <t>1.名称：</t>
    </r>
    <r>
      <rPr>
        <sz val="12"/>
        <color rgb="FFFF0000"/>
        <rFont val="宋体"/>
        <charset val="134"/>
      </rPr>
      <t>硅胶</t>
    </r>
    <r>
      <rPr>
        <sz val="12"/>
        <color rgb="FFE54C5E"/>
        <rFont val="宋体"/>
        <charset val="134"/>
      </rPr>
      <t>灯带（参数型号12W  4000K）</t>
    </r>
    <r>
      <rPr>
        <sz val="12"/>
        <rFont val="宋体"/>
        <charset val="134"/>
      </rPr>
      <t>；
2.调试安装；
3.其它：满足设计及施工验收规范要求
4.按设计图示以“米”计算。（以实际设计或使用米数测算，不另计损耗）</t>
    </r>
  </si>
  <si>
    <t>文化墙</t>
  </si>
  <si>
    <t>1.12mm阻燃板基层+烤漆板安装；
2.木纹生态板+LED线性灯+5mm钢化玻璃。</t>
  </si>
  <si>
    <t>收银吧台</t>
  </si>
  <si>
    <t>1.材质：15mm白色免漆板(多层实木板)；
2.米白色人造石台面（15mm厚）
3.钛金不锈钢踢脚线（包含吧台内、外部拉丝不锈钢）；
4.LED铝型材灯，包括变压器。（参数型号12W  4000K）；
5.亚克力内衬LED灯带，钛金不锈钢造型；
6.烤漆板安装（不包含烤漆板购买费用）；
7.包含基层制作、收边收口等所需人工+辅材；
8.按设计图示尺寸以长度计算。</t>
  </si>
  <si>
    <t>电子壁炉安装</t>
  </si>
  <si>
    <t>1、主材乙方提供；2、含安装费。</t>
  </si>
  <si>
    <t>二、洽谈区</t>
  </si>
  <si>
    <t>石膏板封板/石膏板修补</t>
  </si>
  <si>
    <r>
      <rPr>
        <sz val="12"/>
        <rFont val="宋体"/>
        <charset val="134"/>
      </rPr>
      <t xml:space="preserve">1.材质：9mm纸面石膏板直接固定在原基层；
2.钉眼防锈处理，板缝处粘贴纸缝带；风口、孔洞预留及洞口周边加固；
3.按设计图示尺寸以面积计算。（此项为特殊情况，需在面层封石膏板，制作前需提交申请报批，结算时，提供相关施工前、中、后的完成照片。）  </t>
    </r>
    <r>
      <rPr>
        <sz val="12"/>
        <color rgb="FFFF0000"/>
        <rFont val="宋体"/>
        <charset val="134"/>
      </rPr>
      <t>4.墙面封板+石膏板吊顶修复。</t>
    </r>
  </si>
  <si>
    <t>双面石膏板隔墙</t>
  </si>
  <si>
    <t>1.尺寸：100mm厚轻钢龙骨隔墙；
2.材质：9mm纸面石膏板螺接在轻钢龙骨上（双面）；
3.钉眼防锈处理，板缝处粘贴纸缝带；风口、孔洞预留及洞口周边加固；
4.按设计图示尺寸以面积计算。（扣除门洞等所占面积）</t>
  </si>
  <si>
    <t>墙面防水</t>
  </si>
  <si>
    <r>
      <rPr>
        <sz val="12"/>
        <rFont val="宋体"/>
        <charset val="134"/>
      </rPr>
      <t>1.300g丙纶防水一遍；
2.墙面高度：1200mm ；                                   
3.粘接剂涂刷均匀正反两面，折弯翻边处需两层处理；
4.按图示尺寸以面积计算（操作间(以收银吧台为限)+备料区墙面周长*1200mm(H),如商场特殊要求除外）。</t>
    </r>
    <r>
      <rPr>
        <sz val="12"/>
        <color rgb="FFFF0000"/>
        <rFont val="宋体"/>
        <charset val="134"/>
      </rPr>
      <t>手盆拖布池位置</t>
    </r>
  </si>
  <si>
    <t>墙面砖安装</t>
  </si>
  <si>
    <r>
      <rPr>
        <sz val="12"/>
        <rFont val="宋体"/>
        <charset val="134"/>
      </rPr>
      <t>1.</t>
    </r>
    <r>
      <rPr>
        <sz val="12"/>
        <color rgb="FFFF0000"/>
        <rFont val="宋体"/>
        <charset val="134"/>
      </rPr>
      <t>瓷砖粘合剂</t>
    </r>
    <r>
      <rPr>
        <sz val="12"/>
        <rFont val="宋体"/>
        <charset val="134"/>
      </rPr>
      <t>；
2.仿古砖地砖上墙；
3.面层材料铺贴，包括瓷砖切割、等加工费；
4.铺贴尺寸：按图纸设计要求(600*600)；
5.含粘贴所需人工及材料费；
6.按装饰完成线以图示面积计算。</t>
    </r>
    <r>
      <rPr>
        <sz val="12"/>
        <color rgb="FFFF0000"/>
        <rFont val="宋体"/>
        <charset val="134"/>
      </rPr>
      <t>手盆拖布池位置</t>
    </r>
  </si>
  <si>
    <t>墙面乳胶漆</t>
  </si>
  <si>
    <t>套装门安装</t>
  </si>
  <si>
    <t>樘</t>
  </si>
  <si>
    <t>竹木纤维踢脚线安装</t>
  </si>
  <si>
    <t>手盆+拖布池安装</t>
  </si>
  <si>
    <t>项</t>
  </si>
  <si>
    <t>小计</t>
  </si>
  <si>
    <t>三、卫生间</t>
  </si>
  <si>
    <t>地面抬高</t>
  </si>
  <si>
    <r>
      <rPr>
        <sz val="12"/>
        <rFont val="宋体"/>
        <charset val="134"/>
      </rPr>
      <t>1.水泥砂浆1:4，抬高厚度200mm以内，素水泥浆结合层；
2.轻质材料回填碳渣；
3.高度：200mm以内；</t>
    </r>
    <r>
      <rPr>
        <sz val="12"/>
        <color rgb="FFFF0000"/>
        <rFont val="宋体"/>
        <charset val="134"/>
      </rPr>
      <t>201-350mm，每平米增加30元；</t>
    </r>
    <r>
      <rPr>
        <sz val="12"/>
        <rFont val="宋体"/>
        <charset val="134"/>
      </rPr>
      <t xml:space="preserve">
4.包含回填人工、材料等一切费用；
5.按装饰完成线以图示面积计算。</t>
    </r>
  </si>
  <si>
    <t>地面防水</t>
  </si>
  <si>
    <r>
      <rPr>
        <sz val="12"/>
        <rFont val="宋体"/>
        <charset val="134"/>
      </rPr>
      <t>1.300g丙纶防水一遍；
2.</t>
    </r>
    <r>
      <rPr>
        <sz val="12"/>
        <color rgb="FFFF0000"/>
        <rFont val="宋体"/>
        <charset val="134"/>
      </rPr>
      <t>地面+墙面防水350mm；</t>
    </r>
    <r>
      <rPr>
        <sz val="12"/>
        <rFont val="宋体"/>
        <charset val="134"/>
      </rPr>
      <t xml:space="preserve">    
3.粘接剂涂刷均匀正反两面，折弯翻边处需两层处理；
4.按图示尺寸以面积计算。</t>
    </r>
  </si>
  <si>
    <t>地面铺贴</t>
  </si>
  <si>
    <t>1.水泥砂浆1:4，找平层厚度40mm以内，素水泥浆结合层；
2.铺贴时注意空鼓、保证3‰放坡至排水处；
3.面层材料铺贴，包括瓷砖切割、磨边、倒角等加工费；
4.铺贴尺寸：按图纸设计要求(300*300)；
5.按装饰完成线以图示面积计算。</t>
  </si>
  <si>
    <t>墙面哑光白色墙板安装</t>
  </si>
  <si>
    <t>1.水泥压力板基层；
2.哑光白色墙板饰面；                                  
3.含粘贴所需人工及材料费；
4.按装饰完成线以图示面积计算。</t>
  </si>
  <si>
    <t>蹲便安装</t>
  </si>
  <si>
    <t>四、库房</t>
  </si>
  <si>
    <t>1.哑光白色墙板饰面；                                  
2.含粘贴所需人工及材料费；
3.按装饰完成线以图示面积计算。</t>
  </si>
  <si>
    <t>五、招牌工程</t>
  </si>
  <si>
    <t>招牌钢架</t>
  </si>
  <si>
    <t>1.按矩管/角铁+阻燃板基层，热镀锌矩管（G次选）20*40*1.2mm、30*30*1.2mm。
2.所有焊接点四边满焊敲渣后使用环氧富锌漆涂刷防锈；
3.外挑长度≥900mm的钢结构，必须做对角斜撑，间距≦600mm；
4.按设计图示尺寸以展开面积计算。（门头面积可算上部、正面、下口及两个侧面面积总和。）具体施工工艺需符合国家相关规范及哈肉联工程部施工工艺要求。</t>
  </si>
  <si>
    <t>招牌基层</t>
  </si>
  <si>
    <t>1.基层清理；
2.12mm阻燃板基层；
3.按设计图示尺寸以展开面积计算。（门头面积可算上部、正面、下口及两个侧面面积总和。）</t>
  </si>
  <si>
    <t>招牌波浪板饰面安装</t>
  </si>
  <si>
    <t>1.基层清理；
2.定制波浪板面层安装，包含安装所需所有辅材；
3.按设计图示尺寸以投影面积计算。（以实际使用面积的长度）</t>
  </si>
  <si>
    <t>铝板饰面</t>
  </si>
  <si>
    <t>1.基层清理；
2.定制铝板面层安装，包含安装所需所有辅材；
3.按设计图示尺寸以投影面积计算。（以实际使用面积的长度）</t>
  </si>
  <si>
    <t>招牌反光灯槽制作</t>
  </si>
  <si>
    <t>1.12mm阻燃板基层；
2.整个灯槽折边面积统一计算在内；
3.按设计图示中心线长度以米计算。</t>
  </si>
  <si>
    <t>室外防水灯带</t>
  </si>
  <si>
    <t>1.名称：灯带（参数型号25W  4000K）；
2.调试安装；
3.其它：满足设计及施工验收规范要求
4.按设计图示以“米”计算。（包括招牌正面、下口及立柱灯条；商场店或者室内店铺不使用此项灯具。）</t>
  </si>
  <si>
    <t>招牌挡雨板</t>
  </si>
  <si>
    <t>1.招牌顶面铝塑板或彩钢瓦型板制作；
2.外突120mm；
3.包含安装及所需一切辅材(包含打胶等)；
4.按招牌设计图示长度以米计算。（以招牌正面长度尺寸为准）</t>
  </si>
  <si>
    <t>招牌下方检修口</t>
  </si>
  <si>
    <r>
      <rPr>
        <sz val="12"/>
        <rFont val="宋体"/>
        <charset val="134"/>
      </rPr>
      <t>1.主材：成品检修口，尺寸600*600mm；（不包含：面饰上海吉祥21丝，4mm厚闪银铝塑板，尺寸600*600mm；）</t>
    </r>
    <r>
      <rPr>
        <b/>
        <sz val="12"/>
        <color rgb="FFFF0000"/>
        <rFont val="宋体"/>
        <charset val="134"/>
      </rPr>
      <t>，</t>
    </r>
    <r>
      <rPr>
        <sz val="12"/>
        <color rgb="FFFF0000"/>
        <rFont val="宋体"/>
        <charset val="134"/>
      </rPr>
      <t>如现场不满足此尺寸，根据现场实际尺寸制作即可，但需确保能正常使用。</t>
    </r>
    <r>
      <rPr>
        <sz val="12"/>
        <rFont val="宋体"/>
        <charset val="134"/>
      </rPr>
      <t xml:space="preserve">
2.包括主材安装及收边收口等一切所需之施工工序、辅材及辅助工作；
3.</t>
    </r>
    <r>
      <rPr>
        <sz val="12"/>
        <color rgb="FFE54C5E"/>
        <rFont val="宋体"/>
        <charset val="134"/>
      </rPr>
      <t>检修口四周使用龙骨+木工板加固</t>
    </r>
    <r>
      <rPr>
        <sz val="12"/>
        <rFont val="宋体"/>
        <charset val="134"/>
      </rPr>
      <t>；
4.按图示以个数计算。</t>
    </r>
  </si>
  <si>
    <t>窗框改色</t>
  </si>
  <si>
    <t>拆除安装扶手</t>
  </si>
  <si>
    <t>1、扶手拆除 。2、含垃圾清理费,不含垃圾外运费.</t>
  </si>
  <si>
    <t>拆除安装进户门</t>
  </si>
  <si>
    <t>1、进户门拆除 。2、含垃圾清理费,不含垃圾外运费.</t>
  </si>
  <si>
    <t>拆除安装电动卷帘</t>
  </si>
  <si>
    <t>1、卷帘拆除 。2、含垃圾清理费,不含垃圾外运费.</t>
  </si>
  <si>
    <t>六、灯具开关及插座</t>
  </si>
  <si>
    <t>轨道射灯</t>
  </si>
  <si>
    <t>1.名称：轨道射灯R1（参数型号36度 25W 6000K）；
2.调试安装；
3.其它：满足设计及施工验收规范要求
4.按设计图示以“个”计算。</t>
  </si>
  <si>
    <t>轨道</t>
  </si>
  <si>
    <t>1.名称：三线轨道+接驳头
2.人工安装+辅料；
3.其它：满足设计及施工验收规范要求
4.按设计图示以“米”计算。</t>
  </si>
  <si>
    <t>米</t>
  </si>
  <si>
    <t>嵌入式射灯</t>
  </si>
  <si>
    <t>1.名称：射灯R2（参数型号36度 25W  6000K）；
2.调试安装；
3.包含金属软管采购及安装
4.其它：满足设计及施工验收规范要求
5.按设计图示以“个”计算。</t>
  </si>
  <si>
    <t>LED灯盘</t>
  </si>
  <si>
    <r>
      <rPr>
        <sz val="12"/>
        <rFont val="宋体"/>
        <charset val="134"/>
      </rPr>
      <t>1.名称：LED灯盘（参数型号32W  5700K）；</t>
    </r>
    <r>
      <rPr>
        <sz val="12"/>
        <color rgb="FFFF0000"/>
        <rFont val="宋体"/>
        <charset val="134"/>
      </rPr>
      <t>600*600mm</t>
    </r>
    <r>
      <rPr>
        <sz val="12"/>
        <rFont val="宋体"/>
        <charset val="134"/>
      </rPr>
      <t xml:space="preserve">
2.调试安装；
3.包含金属软管采购及安装
4.其它：满足设计及施工验收规范要求
5.按设计图示以“个”计算。（主要用于备料间顶面）</t>
    </r>
  </si>
  <si>
    <r>
      <rPr>
        <sz val="12"/>
        <rFont val="宋体"/>
        <charset val="134"/>
      </rPr>
      <t>1.名称：LED灯盘（参数型号32W  5700K）；</t>
    </r>
    <r>
      <rPr>
        <sz val="12"/>
        <color rgb="FFFF0000"/>
        <rFont val="宋体"/>
        <charset val="134"/>
      </rPr>
      <t>300*300mm</t>
    </r>
    <r>
      <rPr>
        <sz val="12"/>
        <rFont val="宋体"/>
        <charset val="134"/>
      </rPr>
      <t xml:space="preserve">
2.调试安装；
3.包含金属软管采购及安装
4.其它：满足设计及施工验收规范要求
5.按设计图示以“个”计算。（主要用于备料间顶面）</t>
    </r>
  </si>
  <si>
    <t>普通LED灯带（带支架及亚克力片）</t>
  </si>
  <si>
    <r>
      <rPr>
        <sz val="14"/>
        <color rgb="FFFF0000"/>
        <rFont val="宋体"/>
        <charset val="134"/>
      </rPr>
      <t>硅胶</t>
    </r>
    <r>
      <rPr>
        <sz val="14"/>
        <rFont val="宋体"/>
        <charset val="134"/>
      </rPr>
      <t>LED灯带</t>
    </r>
  </si>
  <si>
    <t>灯具安装费</t>
  </si>
  <si>
    <t>1.开孔+人工安装+辅料</t>
  </si>
  <si>
    <t>双开</t>
  </si>
  <si>
    <t>1.名称：开关；
2.调试安装；
3.其它：满足设计及施工验收规范要求
4.按设计图示以“个”计算。</t>
  </si>
  <si>
    <t>三开</t>
  </si>
  <si>
    <t>网络插座/插头</t>
  </si>
  <si>
    <t>1.名称：网络插座；
2.调试安装；
3.其它：满足设计及施工验收规范要求
4.按设计图示以“个”计算。</t>
  </si>
  <si>
    <t>五孔10A插座带开关</t>
  </si>
  <si>
    <t>1.名称：五孔10A插座带开关；
2.调试安装；
3.其它：满足设计及施工验收规范要求
4.按设计图示以“个”计算。</t>
  </si>
  <si>
    <t>三孔16A插座带开关</t>
  </si>
  <si>
    <t>1.名称：三孔16A插座带开关；
2.调试安装；
3.其它：满足设计及施工验收规范要求
4.按设计图示以“个”计算。</t>
  </si>
  <si>
    <t>七、水电工程</t>
  </si>
  <si>
    <t>强电布管穿线-PVC管</t>
  </si>
  <si>
    <t>1.墙面管道开槽，线管使用Φ6吊杆吊装，间距不大于1500mm，横平竖直；
2.20、25PVC管道敷设；
3.线管跨接线安装；
4.墙面管槽抹灰；
5.ZR次选V-2.5mm2、4mm2、6mm2布线；
6.系统调试；
7.按照设计图示以水平投影面积计算。</t>
  </si>
  <si>
    <t>新做配电箱（不含一键断电）</t>
  </si>
  <si>
    <t>1.名称：配电箱制作、安装；
2.调试安装，增加一键断电；（包含电箱内所有空开主材、安装人工、辅材等）
3.其它：满足设计及施工验收规范要求；
4.按设计图示以“个”计算。（所有空开为正品，品牌为：正泰）</t>
  </si>
  <si>
    <t>给排水系统</t>
  </si>
  <si>
    <t>1.墙、地面管道开槽；
2.PPR20、PVC75管道敷设；
3.线管跨接线安装；
4.墙、地面管槽抹灰；
5.打压0.6P首选 24h；
6.按图示给排水施工范围以水平投影面积计算。（默认为：操作区+备料间地面贴600*600地砖面积。）</t>
  </si>
  <si>
    <t>弱电布管穿线</t>
  </si>
  <si>
    <t>1.墙面管道开槽；
2.JDG20、25管管道敷设；
3.线管跨接线安装；
4.墙面管槽抹灰；
5.超五类网线、音箱线；
6.系统调试 ；
7.后期接驳和安装；
8.按照设计图示以水平投影面积计算。（凡需要安装摄像头，连接网线的区域都将计算面积在内）</t>
  </si>
  <si>
    <t>招牌下方强电布管穿线-金属管</t>
  </si>
  <si>
    <t>1.20、25金属管道敷设；
2.线管跨接线安装；
3.ZR次选V-2.5mm2、4mm2、6mm2布线；
4.系统调试；
5.按照设计图示以水平投影面积计算。（招牌下口有设计灯具的情况下，才算此面投影面积。）</t>
  </si>
  <si>
    <t>八、综合项目</t>
  </si>
  <si>
    <t>建渣外运</t>
  </si>
  <si>
    <t>1.无指定堆放建渣需要外运才有此费用；
2.人工及搬运；
3.按设计图示以“项”计算。</t>
  </si>
  <si>
    <t>广告安装</t>
  </si>
  <si>
    <r>
      <rPr>
        <sz val="12"/>
        <rFont val="宋体"/>
        <charset val="134"/>
      </rPr>
      <t xml:space="preserve">1.包含安装所需人工辅料；
2.广告字、室内小字等；
3.双门头单价增加400元/套；
</t>
    </r>
    <r>
      <rPr>
        <sz val="12"/>
        <color rgb="FFFF0000"/>
        <rFont val="宋体"/>
        <charset val="134"/>
      </rPr>
      <t>4.按设计图示以“安装面”计算。</t>
    </r>
  </si>
  <si>
    <t>套</t>
  </si>
  <si>
    <t>粗保洁</t>
  </si>
  <si>
    <t>1.包含保洁工作所需人工及耗材；
2.按设计图示以“项”计算。（整个门店施工平面面积）</t>
  </si>
  <si>
    <t>甲方设备安装费</t>
  </si>
  <si>
    <t>1.包含安装所需人工辅料；
2.操作设备、广告机、监控；
3.广告机甲方提供机架乙方负责安装；
4.按设计图示以“项”计算。</t>
  </si>
  <si>
    <t>九、工程措施费</t>
  </si>
  <si>
    <t>材料搬运费</t>
  </si>
  <si>
    <t>1.施工所需建筑材料的搬运；
2.按照设计图示以店面施工区域水平投影面积计算。（整个门店施工平面面积）</t>
  </si>
  <si>
    <t>施工过程卫生清理费</t>
  </si>
  <si>
    <t>1.施工过程卫生清理费（每天保证工地一次完工清洁）；
2.按照设计图示以店面施工区域水平投影面积计算。（整个门店施工平面面积）</t>
  </si>
  <si>
    <t>安全文明施工费</t>
  </si>
  <si>
    <t>1.施工过程所需的安全文明措施费；
2.按照设计图示以店面施工区域水平投影面积计算。（整个门店施工平面面积）</t>
  </si>
  <si>
    <t>脚手架(室内和室外)</t>
  </si>
  <si>
    <t>1.施工过程所需的脚手架措施费；
2.按设计图示以“项”计算。</t>
  </si>
  <si>
    <r>
      <rPr>
        <sz val="14"/>
        <rFont val="宋体"/>
        <charset val="134"/>
      </rPr>
      <t>保险</t>
    </r>
    <r>
      <rPr>
        <sz val="14"/>
        <color rgb="FFFF0000"/>
        <rFont val="宋体"/>
        <charset val="134"/>
      </rPr>
      <t>（街边门店使用）</t>
    </r>
  </si>
  <si>
    <r>
      <rPr>
        <sz val="12"/>
        <rFont val="宋体"/>
        <charset val="134"/>
      </rPr>
      <t>1.第三方责任险；（</t>
    </r>
    <r>
      <rPr>
        <sz val="12"/>
        <color rgb="FFFF0000"/>
        <rFont val="宋体"/>
        <charset val="134"/>
      </rPr>
      <t>后期提供保单凭证与加盟商据实结算</t>
    </r>
    <r>
      <rPr>
        <sz val="12"/>
        <rFont val="宋体"/>
        <charset val="134"/>
      </rPr>
      <t>）
2.每家门店都需要购买施工人员的团体险；
3.如商场或物业有特殊保险费要求的情况下，按商场指定保险需求购买。</t>
    </r>
  </si>
  <si>
    <t>打围（软围）</t>
  </si>
  <si>
    <t>1.木条+喷绘；
2.包含此项施工及后期拆除所需的人工及辅材费用；
3.按实际打围尺寸来计算。</t>
  </si>
  <si>
    <t>地面保护（适用于局部翻新）</t>
  </si>
  <si>
    <t>1.石膏板+防潮泡沫垫；
2.安装人工及所需材料费用；
3.按实际参考常规区域以面积计算。</t>
  </si>
  <si>
    <t>基础装修部分合计</t>
  </si>
  <si>
    <r>
      <rPr>
        <b/>
        <sz val="18"/>
        <rFont val="方正公文黑体"/>
        <charset val="134"/>
      </rPr>
      <t>十、主材购买（</t>
    </r>
    <r>
      <rPr>
        <b/>
        <sz val="18"/>
        <color rgb="FFFF0000"/>
        <rFont val="方正公文黑体"/>
        <charset val="134"/>
      </rPr>
      <t>主材购买前需提样，由公司选定</t>
    </r>
    <r>
      <rPr>
        <b/>
        <sz val="18"/>
        <rFont val="方正公文黑体"/>
        <charset val="134"/>
      </rPr>
      <t>）</t>
    </r>
  </si>
  <si>
    <t>波浪板</t>
  </si>
  <si>
    <t>波浪板
单块宽度为0.15M</t>
  </si>
  <si>
    <t>1.定制波浪板；
2.计算方式：使用波浪波的总长度/0.15（单块波浪板规格），取整（只能进位，不能四舍）后再*波浪板区域的高度即可；</t>
  </si>
  <si>
    <t>铝板</t>
  </si>
  <si>
    <t>定制铝板</t>
  </si>
  <si>
    <t>1.定制2.0mm铝板.；
2.按设计图示以展开面积计算。</t>
  </si>
  <si>
    <t>墙面墙板</t>
  </si>
  <si>
    <t>实木复合烤漆板</t>
  </si>
  <si>
    <t>1.尺寸：1220*2440*12mm，实木复合混油工艺</t>
  </si>
  <si>
    <t>张</t>
  </si>
  <si>
    <t>背景墙饰面板</t>
  </si>
  <si>
    <t>实木烤漆造型</t>
  </si>
  <si>
    <t>PU文化石</t>
  </si>
  <si>
    <t>1.乙方提样，公司定样.
2.计算方式：使用面积除以单块地砖面积（0.6*1.2）*10%损耗。</t>
  </si>
  <si>
    <t>仿古砖</t>
  </si>
  <si>
    <t>地面+背景墙+手盆区仿古砖</t>
  </si>
  <si>
    <t>1.乙方提样，公司定样600*600.
2.计算方式：使用面积除以单块地砖面积（0.6*1.2）*10%损耗。</t>
  </si>
  <si>
    <t>匹</t>
  </si>
  <si>
    <t>墙板</t>
  </si>
  <si>
    <t>库房+卫生间</t>
  </si>
  <si>
    <t>600*3000</t>
  </si>
  <si>
    <t>钛金不锈钢收边条</t>
  </si>
  <si>
    <t>1.乙方提样，公司定样.</t>
  </si>
  <si>
    <t>木纹饰面板</t>
  </si>
  <si>
    <t>双面定制烤漆木牌</t>
  </si>
  <si>
    <t>12mm实木复合板混油工艺</t>
  </si>
  <si>
    <t>迷你字</t>
  </si>
  <si>
    <t>招牌+室内</t>
  </si>
  <si>
    <t>包装展示柜</t>
  </si>
  <si>
    <t>生态板贴实木皮</t>
  </si>
  <si>
    <t>定制</t>
  </si>
  <si>
    <t>卡布灯箱</t>
  </si>
  <si>
    <t>招牌</t>
  </si>
  <si>
    <t>挂画</t>
  </si>
  <si>
    <t>室内</t>
  </si>
  <si>
    <t>实木线条+9厘板宣绒布浮雕画</t>
  </si>
  <si>
    <t>荣誉牌</t>
  </si>
  <si>
    <t>钛金不锈钢
踢脚</t>
  </si>
  <si>
    <t>布艺门帘</t>
  </si>
  <si>
    <t>肉联赋</t>
  </si>
  <si>
    <t>洽谈区</t>
  </si>
  <si>
    <t>定制卷轴造型哑光聚酯漆+宣绒布3D打印</t>
  </si>
  <si>
    <t>KT板UV</t>
  </si>
  <si>
    <t>电子壁炉</t>
  </si>
  <si>
    <t>成品定制</t>
  </si>
  <si>
    <t>休闲桌椅</t>
  </si>
  <si>
    <t>成品购买</t>
  </si>
  <si>
    <t>2椅1圆桌</t>
  </si>
  <si>
    <t>室外楼梯扶手</t>
  </si>
  <si>
    <t>方管焊接+静电喷涂</t>
  </si>
  <si>
    <t>入户门</t>
  </si>
  <si>
    <t>静电喷涂</t>
  </si>
  <si>
    <t>电动卷帘门</t>
  </si>
  <si>
    <t>沙发茶几</t>
  </si>
  <si>
    <t>2双人位沙发+1茶几</t>
  </si>
  <si>
    <t>落地手盆</t>
  </si>
  <si>
    <t>拖布池</t>
  </si>
  <si>
    <t>蹲便</t>
  </si>
  <si>
    <t>套装门</t>
  </si>
  <si>
    <t>塑封机</t>
  </si>
  <si>
    <t>欧信（40浅箱）</t>
  </si>
  <si>
    <t>库房冷柜</t>
  </si>
  <si>
    <t>容升（1.2米长直冷）</t>
  </si>
  <si>
    <t>风幕柜</t>
  </si>
  <si>
    <t>正雪（2米长直冷）</t>
  </si>
  <si>
    <t>展柜</t>
  </si>
  <si>
    <t>正雪（1.8米长蒸馏型）</t>
  </si>
  <si>
    <t>运费</t>
  </si>
  <si>
    <t>指定购买主材运输费用</t>
  </si>
  <si>
    <t>1.物料运费.</t>
  </si>
  <si>
    <t>费用总计/（元）：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</si>
</sst>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5">
    <font>
      <sz val="12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name val="宋体"/>
      <charset val="134"/>
    </font>
    <font>
      <sz val="18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26"/>
      <name val="方正公文黑体"/>
      <charset val="134"/>
    </font>
    <font>
      <b/>
      <sz val="16"/>
      <name val="微软雅黑"/>
      <charset val="134"/>
    </font>
    <font>
      <b/>
      <sz val="16"/>
      <color rgb="FF000000"/>
      <name val="微软雅黑"/>
      <charset val="134"/>
    </font>
    <font>
      <b/>
      <sz val="18"/>
      <name val="方正公文黑体"/>
      <charset val="134"/>
    </font>
    <font>
      <sz val="14"/>
      <name val="宋体"/>
      <charset val="134"/>
    </font>
    <font>
      <b/>
      <sz val="14"/>
      <name val="方正公文黑体"/>
      <charset val="134"/>
    </font>
    <font>
      <sz val="14"/>
      <color rgb="FF000000"/>
      <name val="方正公文黑体"/>
      <charset val="134"/>
    </font>
    <font>
      <sz val="14"/>
      <name val="方正公文黑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8"/>
      <name val="方正公文黑体"/>
      <charset val="134"/>
    </font>
    <font>
      <b/>
      <sz val="16"/>
      <color rgb="FF000000"/>
      <name val="方正公文黑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2"/>
      <color rgb="FFE54C5E"/>
      <name val="宋体"/>
      <charset val="134"/>
    </font>
    <font>
      <b/>
      <sz val="18"/>
      <color rgb="FFFF0000"/>
      <name val="方正公文黑体"/>
      <charset val="134"/>
    </font>
    <font>
      <vertAlign val="superscript"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D5FA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2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76" fontId="1" fillId="3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176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176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top" wrapText="1"/>
    </xf>
    <xf numFmtId="176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176" fontId="1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right" vertical="center"/>
    </xf>
    <xf numFmtId="176" fontId="18" fillId="3" borderId="1" xfId="0" applyNumberFormat="1" applyFont="1" applyFill="1" applyBorder="1" applyAlignment="1" applyProtection="1">
      <alignment horizontal="right" vertical="center"/>
      <protection locked="0"/>
    </xf>
    <xf numFmtId="176" fontId="19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 wrapText="1"/>
    </xf>
    <xf numFmtId="176" fontId="2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32EDFC12-547F-4ACD-8975-858CFCB7F4B4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21AD109C-0A3B-4251-B536-16AB0A35E3F5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E206"/>
  <sheetViews>
    <sheetView tabSelected="1" view="pageBreakPreview" zoomScale="70" zoomScaleNormal="85" workbookViewId="0">
      <selection activeCell="H12" sqref="H12"/>
    </sheetView>
  </sheetViews>
  <sheetFormatPr defaultColWidth="9" defaultRowHeight="14.25" customHeight="1"/>
  <cols>
    <col min="1" max="1" width="9.81666666666667" style="7" customWidth="1"/>
    <col min="2" max="2" width="19.7" style="11" customWidth="1"/>
    <col min="3" max="3" width="26.4666666666667" style="12" customWidth="1"/>
    <col min="4" max="4" width="69.8166666666667" style="13" customWidth="1"/>
    <col min="5" max="5" width="9.04166666666667" style="11" customWidth="1"/>
    <col min="6" max="6" width="10.35" style="11" customWidth="1"/>
    <col min="7" max="7" width="14.625" style="14" customWidth="1"/>
    <col min="8" max="8" width="21.9583333333333" style="15" customWidth="1"/>
    <col min="9" max="9" width="25.4333333333333" style="1" customWidth="1"/>
    <col min="10" max="187" width="9" style="1" customWidth="1"/>
    <col min="188" max="16384" width="9" style="1"/>
  </cols>
  <sheetData>
    <row r="1" s="1" customFormat="1" ht="59" customHeight="1" spans="1:9">
      <c r="A1" s="16" t="s">
        <v>0</v>
      </c>
      <c r="B1" s="17"/>
      <c r="C1" s="17"/>
      <c r="D1" s="18"/>
      <c r="E1" s="17"/>
      <c r="F1" s="17"/>
      <c r="G1" s="19"/>
      <c r="H1" s="20"/>
      <c r="I1" s="16"/>
    </row>
    <row r="2" s="2" customFormat="1" ht="46" customHeight="1" spans="1:9">
      <c r="A2" s="21" t="s">
        <v>1</v>
      </c>
      <c r="B2" s="22"/>
      <c r="C2" s="23" t="s">
        <v>2</v>
      </c>
      <c r="D2" s="23" t="s">
        <v>3</v>
      </c>
      <c r="E2" s="22" t="s">
        <v>4</v>
      </c>
      <c r="F2" s="24" t="s">
        <v>5</v>
      </c>
      <c r="G2" s="25" t="s">
        <v>6</v>
      </c>
      <c r="H2" s="26" t="s">
        <v>7</v>
      </c>
      <c r="I2" s="48" t="s">
        <v>8</v>
      </c>
    </row>
    <row r="3" s="1" customFormat="1" ht="37" customHeight="1" spans="1:9">
      <c r="A3" s="27" t="s">
        <v>9</v>
      </c>
      <c r="B3" s="28"/>
      <c r="C3" s="28"/>
      <c r="D3" s="29"/>
      <c r="E3" s="28"/>
      <c r="F3" s="28"/>
      <c r="G3" s="30"/>
      <c r="H3" s="31"/>
      <c r="I3" s="27"/>
    </row>
    <row r="4" s="3" customFormat="1" ht="30" customHeight="1" outlineLevel="1" spans="1:9">
      <c r="A4" s="32">
        <v>1</v>
      </c>
      <c r="B4" s="33"/>
      <c r="C4" s="34" t="s">
        <v>10</v>
      </c>
      <c r="D4" s="35" t="s">
        <v>11</v>
      </c>
      <c r="E4" s="33" t="s">
        <v>12</v>
      </c>
      <c r="F4" s="36"/>
      <c r="G4" s="37"/>
      <c r="H4" s="38" t="str">
        <f t="shared" ref="H4:H9" si="0">IF(F4*G4=0,"",F4*G4)</f>
        <v/>
      </c>
      <c r="I4" s="49"/>
    </row>
    <row r="5" s="1" customFormat="1" ht="30" customHeight="1" outlineLevel="1" spans="1:9">
      <c r="A5" s="32">
        <v>2</v>
      </c>
      <c r="B5" s="33"/>
      <c r="C5" s="34" t="s">
        <v>13</v>
      </c>
      <c r="D5" s="35" t="s">
        <v>14</v>
      </c>
      <c r="E5" s="33" t="s">
        <v>12</v>
      </c>
      <c r="F5" s="36"/>
      <c r="G5" s="37"/>
      <c r="H5" s="38" t="str">
        <f t="shared" si="0"/>
        <v/>
      </c>
      <c r="I5" s="49"/>
    </row>
    <row r="6" s="1" customFormat="1" ht="30" customHeight="1" outlineLevel="1" spans="1:9">
      <c r="A6" s="32">
        <v>3</v>
      </c>
      <c r="B6" s="33"/>
      <c r="C6" s="34" t="s">
        <v>15</v>
      </c>
      <c r="D6" s="35" t="s">
        <v>16</v>
      </c>
      <c r="E6" s="33" t="s">
        <v>12</v>
      </c>
      <c r="F6" s="36"/>
      <c r="G6" s="37"/>
      <c r="H6" s="38" t="str">
        <f t="shared" si="0"/>
        <v/>
      </c>
      <c r="I6" s="49"/>
    </row>
    <row r="7" s="1" customFormat="1" ht="30" customHeight="1" outlineLevel="1" spans="1:9">
      <c r="A7" s="32">
        <v>4</v>
      </c>
      <c r="B7" s="33"/>
      <c r="C7" s="34" t="s">
        <v>17</v>
      </c>
      <c r="D7" s="35" t="s">
        <v>18</v>
      </c>
      <c r="E7" s="33" t="s">
        <v>12</v>
      </c>
      <c r="F7" s="36"/>
      <c r="G7" s="37"/>
      <c r="H7" s="38" t="str">
        <f t="shared" si="0"/>
        <v/>
      </c>
      <c r="I7" s="49"/>
    </row>
    <row r="8" ht="30" customHeight="1" outlineLevel="1" spans="1:9">
      <c r="A8" s="32">
        <v>5</v>
      </c>
      <c r="B8" s="33"/>
      <c r="C8" s="34" t="s">
        <v>19</v>
      </c>
      <c r="D8" s="35" t="s">
        <v>20</v>
      </c>
      <c r="E8" s="33" t="s">
        <v>21</v>
      </c>
      <c r="F8" s="36"/>
      <c r="G8" s="37">
        <v>1</v>
      </c>
      <c r="H8" s="38" t="str">
        <f t="shared" si="0"/>
        <v/>
      </c>
      <c r="I8" s="49"/>
    </row>
    <row r="9" s="4" customFormat="1" ht="30" customHeight="1" outlineLevel="1" spans="1:9">
      <c r="A9" s="32">
        <v>6</v>
      </c>
      <c r="B9" s="33"/>
      <c r="C9" s="34" t="s">
        <v>22</v>
      </c>
      <c r="D9" s="35" t="s">
        <v>20</v>
      </c>
      <c r="E9" s="33" t="s">
        <v>21</v>
      </c>
      <c r="F9" s="36"/>
      <c r="G9" s="37">
        <v>2</v>
      </c>
      <c r="H9" s="38" t="str">
        <f t="shared" si="0"/>
        <v/>
      </c>
      <c r="I9" s="49"/>
    </row>
    <row r="10" s="1" customFormat="1" ht="30" customHeight="1" spans="1:9">
      <c r="A10" s="32">
        <v>7</v>
      </c>
      <c r="B10" s="33"/>
      <c r="C10" s="34" t="s">
        <v>23</v>
      </c>
      <c r="D10" s="35" t="s">
        <v>24</v>
      </c>
      <c r="E10" s="33" t="s">
        <v>25</v>
      </c>
      <c r="F10" s="36"/>
      <c r="G10" s="37">
        <v>2</v>
      </c>
      <c r="H10" s="38" t="str">
        <f t="shared" ref="H10:H28" si="1">IF(F10*G10=0,"",F10*G10)</f>
        <v/>
      </c>
      <c r="I10" s="49"/>
    </row>
    <row r="11" s="1" customFormat="1" ht="30" customHeight="1" outlineLevel="1" spans="1:9">
      <c r="A11" s="32">
        <v>8</v>
      </c>
      <c r="B11" s="33"/>
      <c r="C11" s="34" t="s">
        <v>26</v>
      </c>
      <c r="D11" s="35" t="s">
        <v>27</v>
      </c>
      <c r="E11" s="33" t="s">
        <v>25</v>
      </c>
      <c r="F11" s="36"/>
      <c r="G11" s="37">
        <v>1</v>
      </c>
      <c r="H11" s="38" t="str">
        <f t="shared" si="1"/>
        <v/>
      </c>
      <c r="I11" s="49"/>
    </row>
    <row r="12" s="1" customFormat="1" ht="85.5" outlineLevel="1" spans="1:9">
      <c r="A12" s="32">
        <v>9</v>
      </c>
      <c r="B12" s="33"/>
      <c r="C12" s="34" t="s">
        <v>28</v>
      </c>
      <c r="D12" s="39" t="s">
        <v>29</v>
      </c>
      <c r="E12" s="33" t="s">
        <v>12</v>
      </c>
      <c r="F12" s="36"/>
      <c r="G12" s="37"/>
      <c r="H12" s="38" t="str">
        <f t="shared" si="1"/>
        <v/>
      </c>
      <c r="I12" s="50"/>
    </row>
    <row r="13" s="1" customFormat="1" ht="71.25" outlineLevel="1" spans="1:9">
      <c r="A13" s="32">
        <v>10</v>
      </c>
      <c r="B13" s="33"/>
      <c r="C13" s="34" t="s">
        <v>30</v>
      </c>
      <c r="D13" s="39" t="s">
        <v>31</v>
      </c>
      <c r="E13" s="33" t="s">
        <v>32</v>
      </c>
      <c r="F13" s="36"/>
      <c r="G13" s="37"/>
      <c r="H13" s="38" t="str">
        <f t="shared" si="1"/>
        <v/>
      </c>
      <c r="I13" s="50"/>
    </row>
    <row r="14" s="1" customFormat="1" ht="71.25" outlineLevel="1" spans="1:9">
      <c r="A14" s="32">
        <v>11</v>
      </c>
      <c r="B14" s="33"/>
      <c r="C14" s="34" t="s">
        <v>33</v>
      </c>
      <c r="D14" s="39" t="s">
        <v>34</v>
      </c>
      <c r="E14" s="33" t="s">
        <v>12</v>
      </c>
      <c r="F14" s="36"/>
      <c r="G14" s="37"/>
      <c r="H14" s="38" t="str">
        <f t="shared" si="1"/>
        <v/>
      </c>
      <c r="I14" s="50"/>
    </row>
    <row r="15" s="1" customFormat="1" ht="76" customHeight="1" outlineLevel="1" spans="1:9">
      <c r="A15" s="32">
        <v>12</v>
      </c>
      <c r="B15" s="33"/>
      <c r="C15" s="34" t="s">
        <v>35</v>
      </c>
      <c r="D15" s="39" t="s">
        <v>36</v>
      </c>
      <c r="E15" s="33" t="s">
        <v>12</v>
      </c>
      <c r="F15" s="36"/>
      <c r="G15" s="37"/>
      <c r="H15" s="38" t="str">
        <f t="shared" si="1"/>
        <v/>
      </c>
      <c r="I15" s="50"/>
    </row>
    <row r="16" s="1" customFormat="1" ht="42.75" outlineLevel="1" spans="1:9">
      <c r="A16" s="32">
        <v>13</v>
      </c>
      <c r="B16" s="33"/>
      <c r="C16" s="34" t="s">
        <v>37</v>
      </c>
      <c r="D16" s="39" t="s">
        <v>38</v>
      </c>
      <c r="E16" s="33" t="s">
        <v>12</v>
      </c>
      <c r="F16" s="36"/>
      <c r="G16" s="37"/>
      <c r="H16" s="38" t="str">
        <f t="shared" si="1"/>
        <v/>
      </c>
      <c r="I16" s="50"/>
    </row>
    <row r="17" s="1" customFormat="1" ht="42.75" outlineLevel="1" spans="1:9">
      <c r="A17" s="32">
        <v>14</v>
      </c>
      <c r="B17" s="33"/>
      <c r="C17" s="34" t="s">
        <v>39</v>
      </c>
      <c r="D17" s="39" t="s">
        <v>40</v>
      </c>
      <c r="E17" s="33" t="s">
        <v>12</v>
      </c>
      <c r="F17" s="36"/>
      <c r="G17" s="37"/>
      <c r="H17" s="38" t="str">
        <f t="shared" si="1"/>
        <v/>
      </c>
      <c r="I17" s="50"/>
    </row>
    <row r="18" s="1" customFormat="1" ht="28.5" outlineLevel="1" spans="1:9">
      <c r="A18" s="32">
        <v>15</v>
      </c>
      <c r="B18" s="33"/>
      <c r="C18" s="34" t="s">
        <v>41</v>
      </c>
      <c r="D18" s="39" t="s">
        <v>42</v>
      </c>
      <c r="E18" s="33" t="s">
        <v>32</v>
      </c>
      <c r="F18" s="36"/>
      <c r="G18" s="37"/>
      <c r="H18" s="38" t="str">
        <f t="shared" si="1"/>
        <v/>
      </c>
      <c r="I18" s="50"/>
    </row>
    <row r="19" s="1" customFormat="1" ht="57" outlineLevel="1" spans="1:9">
      <c r="A19" s="32">
        <v>16</v>
      </c>
      <c r="B19" s="33"/>
      <c r="C19" s="34" t="s">
        <v>43</v>
      </c>
      <c r="D19" s="39" t="s">
        <v>44</v>
      </c>
      <c r="E19" s="33" t="s">
        <v>32</v>
      </c>
      <c r="F19" s="36"/>
      <c r="G19" s="37"/>
      <c r="H19" s="38" t="str">
        <f t="shared" si="1"/>
        <v/>
      </c>
      <c r="I19" s="50"/>
    </row>
    <row r="20" s="1" customFormat="1" ht="42.75" outlineLevel="1" spans="1:9">
      <c r="A20" s="32">
        <v>17</v>
      </c>
      <c r="B20" s="33"/>
      <c r="C20" s="34" t="s">
        <v>45</v>
      </c>
      <c r="D20" s="39" t="s">
        <v>46</v>
      </c>
      <c r="E20" s="33" t="s">
        <v>12</v>
      </c>
      <c r="F20" s="36"/>
      <c r="G20" s="37"/>
      <c r="H20" s="38" t="str">
        <f t="shared" si="1"/>
        <v/>
      </c>
      <c r="I20" s="50"/>
    </row>
    <row r="21" s="1" customFormat="1" ht="30" customHeight="1" outlineLevel="1" spans="1:9">
      <c r="A21" s="32">
        <v>18</v>
      </c>
      <c r="B21" s="33"/>
      <c r="C21" s="34" t="s">
        <v>47</v>
      </c>
      <c r="D21" s="39" t="s">
        <v>48</v>
      </c>
      <c r="E21" s="33" t="s">
        <v>12</v>
      </c>
      <c r="F21" s="36"/>
      <c r="G21" s="37"/>
      <c r="H21" s="38" t="str">
        <f t="shared" si="1"/>
        <v/>
      </c>
      <c r="I21" s="50"/>
    </row>
    <row r="22" s="1" customFormat="1" ht="60" customHeight="1" outlineLevel="1" spans="1:9">
      <c r="A22" s="32">
        <v>19</v>
      </c>
      <c r="B22" s="33"/>
      <c r="C22" s="34" t="s">
        <v>49</v>
      </c>
      <c r="D22" s="39" t="s">
        <v>50</v>
      </c>
      <c r="E22" s="33" t="s">
        <v>32</v>
      </c>
      <c r="F22" s="36"/>
      <c r="G22" s="37"/>
      <c r="H22" s="38" t="str">
        <f t="shared" si="1"/>
        <v/>
      </c>
      <c r="I22" s="50"/>
    </row>
    <row r="23" s="1" customFormat="1" ht="57" outlineLevel="1" spans="1:9">
      <c r="A23" s="32">
        <v>20</v>
      </c>
      <c r="B23" s="33"/>
      <c r="C23" s="34" t="s">
        <v>51</v>
      </c>
      <c r="D23" s="39" t="s">
        <v>50</v>
      </c>
      <c r="E23" s="33" t="s">
        <v>32</v>
      </c>
      <c r="F23" s="36"/>
      <c r="G23" s="37"/>
      <c r="H23" s="38" t="str">
        <f t="shared" si="1"/>
        <v/>
      </c>
      <c r="I23" s="50"/>
    </row>
    <row r="24" s="1" customFormat="1" ht="77" customHeight="1" spans="1:9">
      <c r="A24" s="32">
        <v>21</v>
      </c>
      <c r="B24" s="33"/>
      <c r="C24" s="34" t="s">
        <v>52</v>
      </c>
      <c r="D24" s="39" t="s">
        <v>53</v>
      </c>
      <c r="E24" s="33" t="s">
        <v>32</v>
      </c>
      <c r="F24" s="36"/>
      <c r="G24" s="37"/>
      <c r="H24" s="38" t="str">
        <f t="shared" si="1"/>
        <v/>
      </c>
      <c r="I24" s="50"/>
    </row>
    <row r="25" s="5" customFormat="1" ht="85.5" outlineLevel="1" spans="1:9">
      <c r="A25" s="32">
        <v>22</v>
      </c>
      <c r="B25" s="33"/>
      <c r="C25" s="34" t="s">
        <v>54</v>
      </c>
      <c r="D25" s="39" t="s">
        <v>55</v>
      </c>
      <c r="E25" s="33" t="s">
        <v>12</v>
      </c>
      <c r="F25" s="36"/>
      <c r="G25" s="37"/>
      <c r="H25" s="38" t="str">
        <f t="shared" si="1"/>
        <v/>
      </c>
      <c r="I25" s="50"/>
    </row>
    <row r="26" s="1" customFormat="1" ht="85.5" outlineLevel="1" spans="1:9">
      <c r="A26" s="32">
        <v>23</v>
      </c>
      <c r="B26" s="33"/>
      <c r="C26" s="34" t="s">
        <v>28</v>
      </c>
      <c r="D26" s="39" t="s">
        <v>29</v>
      </c>
      <c r="E26" s="33" t="s">
        <v>12</v>
      </c>
      <c r="F26" s="36"/>
      <c r="G26" s="37"/>
      <c r="H26" s="38" t="str">
        <f t="shared" si="1"/>
        <v/>
      </c>
      <c r="I26" s="50"/>
    </row>
    <row r="27" s="1" customFormat="1" ht="77" customHeight="1" outlineLevel="1" spans="1:9">
      <c r="A27" s="32">
        <v>24</v>
      </c>
      <c r="B27" s="33"/>
      <c r="C27" s="34" t="s">
        <v>30</v>
      </c>
      <c r="D27" s="39" t="s">
        <v>31</v>
      </c>
      <c r="E27" s="33" t="s">
        <v>32</v>
      </c>
      <c r="F27" s="36"/>
      <c r="G27" s="37"/>
      <c r="H27" s="38" t="str">
        <f t="shared" si="1"/>
        <v/>
      </c>
      <c r="I27" s="50"/>
    </row>
    <row r="28" s="6" customFormat="1" ht="75" customHeight="1" spans="1:9">
      <c r="A28" s="32">
        <v>25</v>
      </c>
      <c r="B28" s="33"/>
      <c r="C28" s="34" t="s">
        <v>33</v>
      </c>
      <c r="D28" s="39" t="s">
        <v>34</v>
      </c>
      <c r="E28" s="33" t="s">
        <v>12</v>
      </c>
      <c r="F28" s="36"/>
      <c r="G28" s="37"/>
      <c r="H28" s="38" t="str">
        <f t="shared" si="1"/>
        <v/>
      </c>
      <c r="I28" s="50"/>
    </row>
    <row r="29" s="1" customFormat="1" ht="114" outlineLevel="1" spans="1:9">
      <c r="A29" s="32">
        <v>26</v>
      </c>
      <c r="B29" s="33"/>
      <c r="C29" s="34" t="s">
        <v>56</v>
      </c>
      <c r="D29" s="39" t="s">
        <v>57</v>
      </c>
      <c r="E29" s="33" t="s">
        <v>12</v>
      </c>
      <c r="F29" s="36"/>
      <c r="G29" s="37"/>
      <c r="H29" s="38" t="str">
        <f t="shared" ref="H29:H34" si="2">IF(F29*G29=0,"",F29*G29)</f>
        <v/>
      </c>
      <c r="I29" s="50"/>
    </row>
    <row r="30" s="1" customFormat="1" ht="114" outlineLevel="1" spans="1:9">
      <c r="A30" s="32">
        <v>27</v>
      </c>
      <c r="B30" s="33"/>
      <c r="C30" s="34" t="s">
        <v>58</v>
      </c>
      <c r="D30" s="39" t="s">
        <v>59</v>
      </c>
      <c r="E30" s="33" t="s">
        <v>12</v>
      </c>
      <c r="F30" s="36"/>
      <c r="G30" s="37"/>
      <c r="H30" s="38" t="str">
        <f t="shared" si="2"/>
        <v/>
      </c>
      <c r="I30" s="50"/>
    </row>
    <row r="31" s="7" customFormat="1" ht="62" customHeight="1" outlineLevel="1" spans="1:9">
      <c r="A31" s="32">
        <v>28</v>
      </c>
      <c r="B31" s="33"/>
      <c r="C31" s="34" t="s">
        <v>60</v>
      </c>
      <c r="D31" s="39" t="s">
        <v>61</v>
      </c>
      <c r="E31" s="33" t="s">
        <v>32</v>
      </c>
      <c r="F31" s="36"/>
      <c r="G31" s="37"/>
      <c r="H31" s="38" t="str">
        <f t="shared" si="2"/>
        <v/>
      </c>
      <c r="I31" s="50"/>
    </row>
    <row r="32" s="1" customFormat="1" ht="41" customHeight="1" outlineLevel="1" spans="1:9">
      <c r="A32" s="32">
        <v>29</v>
      </c>
      <c r="B32" s="33"/>
      <c r="C32" s="40" t="s">
        <v>62</v>
      </c>
      <c r="D32" s="35" t="s">
        <v>63</v>
      </c>
      <c r="E32" s="33" t="s">
        <v>12</v>
      </c>
      <c r="F32" s="36"/>
      <c r="G32" s="37"/>
      <c r="H32" s="38" t="str">
        <f t="shared" si="2"/>
        <v/>
      </c>
      <c r="I32" s="51"/>
    </row>
    <row r="33" s="8" customFormat="1" ht="120" customHeight="1" outlineLevel="1" spans="1:9">
      <c r="A33" s="32">
        <v>30</v>
      </c>
      <c r="B33" s="33"/>
      <c r="C33" s="34" t="s">
        <v>64</v>
      </c>
      <c r="D33" s="39" t="s">
        <v>65</v>
      </c>
      <c r="E33" s="33" t="s">
        <v>32</v>
      </c>
      <c r="F33" s="36"/>
      <c r="G33" s="37"/>
      <c r="H33" s="38" t="str">
        <f t="shared" si="2"/>
        <v/>
      </c>
      <c r="I33" s="52"/>
    </row>
    <row r="34" s="1" customFormat="1" ht="62" customHeight="1" outlineLevel="1" spans="1:9">
      <c r="A34" s="32">
        <v>31</v>
      </c>
      <c r="B34" s="33"/>
      <c r="C34" s="34" t="s">
        <v>66</v>
      </c>
      <c r="D34" s="35" t="s">
        <v>67</v>
      </c>
      <c r="E34" s="33" t="s">
        <v>21</v>
      </c>
      <c r="F34" s="36"/>
      <c r="G34" s="37"/>
      <c r="H34" s="38" t="str">
        <f t="shared" si="2"/>
        <v/>
      </c>
      <c r="I34" s="52"/>
    </row>
    <row r="35" s="1" customFormat="1" ht="46" customHeight="1" outlineLevel="1" spans="1:9">
      <c r="A35" s="41"/>
      <c r="B35" s="42"/>
      <c r="C35" s="42"/>
      <c r="D35" s="43"/>
      <c r="E35" s="42"/>
      <c r="F35" s="42"/>
      <c r="G35" s="44"/>
      <c r="H35" s="45">
        <f>SUM(H4:H34)</f>
        <v>0</v>
      </c>
      <c r="I35" s="50"/>
    </row>
    <row r="36" s="1" customFormat="1" ht="43" customHeight="1" outlineLevel="1" spans="1:9">
      <c r="A36" s="27" t="s">
        <v>68</v>
      </c>
      <c r="B36" s="28"/>
      <c r="C36" s="28"/>
      <c r="D36" s="29"/>
      <c r="E36" s="28"/>
      <c r="F36" s="28"/>
      <c r="G36" s="30"/>
      <c r="H36" s="31"/>
      <c r="I36" s="27"/>
    </row>
    <row r="37" s="1" customFormat="1" ht="82" customHeight="1" outlineLevel="1" spans="1:9">
      <c r="A37" s="32">
        <v>1</v>
      </c>
      <c r="B37" s="33"/>
      <c r="C37" s="46" t="s">
        <v>15</v>
      </c>
      <c r="D37" s="35" t="s">
        <v>16</v>
      </c>
      <c r="E37" s="33" t="s">
        <v>12</v>
      </c>
      <c r="F37" s="36"/>
      <c r="G37" s="37"/>
      <c r="H37" s="38" t="str">
        <f t="shared" ref="H37:H42" si="3">IF(F37*G37=0,"",F37*G37)</f>
        <v/>
      </c>
      <c r="I37" s="50"/>
    </row>
    <row r="38" s="5" customFormat="1" ht="71.25" outlineLevel="1" spans="1:9">
      <c r="A38" s="32">
        <v>2</v>
      </c>
      <c r="B38" s="33"/>
      <c r="C38" s="46" t="s">
        <v>69</v>
      </c>
      <c r="D38" s="39" t="s">
        <v>70</v>
      </c>
      <c r="E38" s="33" t="s">
        <v>12</v>
      </c>
      <c r="F38" s="36"/>
      <c r="G38" s="37"/>
      <c r="H38" s="38" t="str">
        <f t="shared" si="3"/>
        <v/>
      </c>
      <c r="I38" s="52"/>
    </row>
    <row r="39" s="1" customFormat="1" ht="105" customHeight="1" outlineLevel="1" spans="1:9">
      <c r="A39" s="32">
        <v>26</v>
      </c>
      <c r="B39" s="33"/>
      <c r="C39" s="34" t="s">
        <v>56</v>
      </c>
      <c r="D39" s="39" t="s">
        <v>57</v>
      </c>
      <c r="E39" s="33" t="s">
        <v>12</v>
      </c>
      <c r="F39" s="36"/>
      <c r="G39" s="37"/>
      <c r="H39" s="38" t="str">
        <f t="shared" si="3"/>
        <v/>
      </c>
      <c r="I39" s="50"/>
    </row>
    <row r="40" s="9" customFormat="1" ht="75" customHeight="1" spans="1:9">
      <c r="A40" s="32">
        <v>3</v>
      </c>
      <c r="B40" s="33"/>
      <c r="C40" s="46" t="s">
        <v>71</v>
      </c>
      <c r="D40" s="39" t="s">
        <v>72</v>
      </c>
      <c r="E40" s="33" t="s">
        <v>12</v>
      </c>
      <c r="F40" s="36"/>
      <c r="G40" s="37"/>
      <c r="H40" s="38" t="str">
        <f t="shared" si="3"/>
        <v/>
      </c>
      <c r="I40" s="50"/>
    </row>
    <row r="41" s="1" customFormat="1" ht="103" customHeight="1" outlineLevel="1" spans="1:9">
      <c r="A41" s="32">
        <v>4</v>
      </c>
      <c r="B41" s="33"/>
      <c r="C41" s="34" t="s">
        <v>73</v>
      </c>
      <c r="D41" s="39" t="s">
        <v>74</v>
      </c>
      <c r="E41" s="33" t="s">
        <v>12</v>
      </c>
      <c r="F41" s="36"/>
      <c r="G41" s="37"/>
      <c r="H41" s="38" t="str">
        <f t="shared" si="3"/>
        <v/>
      </c>
      <c r="I41" s="52"/>
    </row>
    <row r="42" s="1" customFormat="1" ht="30" customHeight="1" outlineLevel="1" spans="1:9">
      <c r="A42" s="32">
        <v>5</v>
      </c>
      <c r="B42" s="33"/>
      <c r="C42" s="34" t="s">
        <v>75</v>
      </c>
      <c r="D42" s="39" t="s">
        <v>76</v>
      </c>
      <c r="E42" s="33" t="s">
        <v>12</v>
      </c>
      <c r="F42" s="36"/>
      <c r="G42" s="37"/>
      <c r="H42" s="38" t="str">
        <f t="shared" si="3"/>
        <v/>
      </c>
      <c r="I42" s="50"/>
    </row>
    <row r="43" s="1" customFormat="1" ht="50" customHeight="1" outlineLevel="1" spans="1:9">
      <c r="A43" s="32">
        <v>6</v>
      </c>
      <c r="B43" s="33"/>
      <c r="C43" s="34" t="s">
        <v>77</v>
      </c>
      <c r="D43" s="35" t="s">
        <v>57</v>
      </c>
      <c r="E43" s="33" t="s">
        <v>12</v>
      </c>
      <c r="F43" s="36"/>
      <c r="G43" s="37"/>
      <c r="H43" s="38" t="str">
        <f t="shared" ref="H43:H46" si="4">IF(F43*G43=0,"",F43*G43)</f>
        <v/>
      </c>
      <c r="I43" s="52"/>
    </row>
    <row r="44" s="6" customFormat="1" ht="37" customHeight="1" spans="1:9">
      <c r="A44" s="32">
        <v>7</v>
      </c>
      <c r="B44" s="33"/>
      <c r="C44" s="34" t="s">
        <v>78</v>
      </c>
      <c r="D44" s="35" t="s">
        <v>67</v>
      </c>
      <c r="E44" s="33" t="s">
        <v>79</v>
      </c>
      <c r="F44" s="36"/>
      <c r="G44" s="37">
        <v>2</v>
      </c>
      <c r="H44" s="38" t="str">
        <f t="shared" si="4"/>
        <v/>
      </c>
      <c r="I44" s="50"/>
    </row>
    <row r="45" s="1" customFormat="1" ht="42" customHeight="1" spans="1:9">
      <c r="A45" s="32">
        <v>8</v>
      </c>
      <c r="B45" s="33"/>
      <c r="C45" s="34" t="s">
        <v>80</v>
      </c>
      <c r="D45" s="35" t="s">
        <v>67</v>
      </c>
      <c r="E45" s="33" t="s">
        <v>32</v>
      </c>
      <c r="F45" s="36"/>
      <c r="G45" s="37"/>
      <c r="H45" s="38" t="str">
        <f t="shared" si="4"/>
        <v/>
      </c>
      <c r="I45" s="50"/>
    </row>
    <row r="46" s="8" customFormat="1" ht="76" customHeight="1" outlineLevel="1" spans="1:187">
      <c r="A46" s="32">
        <v>8</v>
      </c>
      <c r="B46" s="33"/>
      <c r="C46" s="34" t="s">
        <v>81</v>
      </c>
      <c r="D46" s="35" t="s">
        <v>67</v>
      </c>
      <c r="E46" s="33" t="s">
        <v>82</v>
      </c>
      <c r="F46" s="36"/>
      <c r="G46" s="37">
        <v>1</v>
      </c>
      <c r="H46" s="38" t="str">
        <f t="shared" si="4"/>
        <v/>
      </c>
      <c r="I46" s="5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</row>
    <row r="47" s="8" customFormat="1" ht="61" customHeight="1" outlineLevel="1" spans="1:187">
      <c r="A47" s="41" t="s">
        <v>83</v>
      </c>
      <c r="B47" s="42"/>
      <c r="C47" s="42"/>
      <c r="D47" s="43"/>
      <c r="E47" s="42"/>
      <c r="F47" s="42"/>
      <c r="G47" s="44"/>
      <c r="H47" s="47">
        <f>SUM(H37:H46)</f>
        <v>0</v>
      </c>
      <c r="I47" s="5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</row>
    <row r="48" s="1" customFormat="1" ht="73" customHeight="1" outlineLevel="1" spans="1:9">
      <c r="A48" s="27" t="s">
        <v>84</v>
      </c>
      <c r="B48" s="28"/>
      <c r="C48" s="28"/>
      <c r="D48" s="29"/>
      <c r="E48" s="28"/>
      <c r="F48" s="28"/>
      <c r="G48" s="30"/>
      <c r="H48" s="31"/>
      <c r="I48" s="27"/>
    </row>
    <row r="49" s="1" customFormat="1" ht="76" customHeight="1" outlineLevel="1" spans="1:9">
      <c r="A49" s="32">
        <v>1</v>
      </c>
      <c r="B49" s="33"/>
      <c r="C49" s="34" t="s">
        <v>85</v>
      </c>
      <c r="D49" s="39" t="s">
        <v>86</v>
      </c>
      <c r="E49" s="33" t="s">
        <v>12</v>
      </c>
      <c r="F49" s="36"/>
      <c r="G49" s="37"/>
      <c r="H49" s="38" t="str">
        <f t="shared" ref="H49:H54" si="5">IF(F49*G49=0,"",F49*G49)</f>
        <v/>
      </c>
      <c r="I49" s="50"/>
    </row>
    <row r="50" s="1" customFormat="1" ht="30" customHeight="1" outlineLevel="1" spans="1:9">
      <c r="A50" s="32">
        <v>2</v>
      </c>
      <c r="B50" s="33"/>
      <c r="C50" s="34" t="s">
        <v>87</v>
      </c>
      <c r="D50" s="39" t="s">
        <v>88</v>
      </c>
      <c r="E50" s="33" t="s">
        <v>12</v>
      </c>
      <c r="F50" s="36"/>
      <c r="G50" s="37"/>
      <c r="H50" s="38" t="str">
        <f t="shared" si="5"/>
        <v/>
      </c>
      <c r="I50" s="52"/>
    </row>
    <row r="51" s="1" customFormat="1" ht="89" customHeight="1" outlineLevel="1" spans="1:9">
      <c r="A51" s="32">
        <v>3</v>
      </c>
      <c r="B51" s="33"/>
      <c r="C51" s="34" t="s">
        <v>89</v>
      </c>
      <c r="D51" s="39" t="s">
        <v>90</v>
      </c>
      <c r="E51" s="33" t="s">
        <v>12</v>
      </c>
      <c r="F51" s="36"/>
      <c r="G51" s="37"/>
      <c r="H51" s="38" t="str">
        <f t="shared" si="5"/>
        <v/>
      </c>
      <c r="I51" s="50"/>
    </row>
    <row r="52" s="1" customFormat="1" ht="89" customHeight="1" outlineLevel="1" spans="1:9">
      <c r="A52" s="32">
        <v>4</v>
      </c>
      <c r="B52" s="33"/>
      <c r="C52" s="34" t="s">
        <v>91</v>
      </c>
      <c r="D52" s="39" t="s">
        <v>92</v>
      </c>
      <c r="E52" s="33" t="s">
        <v>12</v>
      </c>
      <c r="F52" s="36"/>
      <c r="G52" s="37"/>
      <c r="H52" s="38" t="str">
        <f t="shared" si="5"/>
        <v/>
      </c>
      <c r="I52" s="52"/>
    </row>
    <row r="53" s="6" customFormat="1" ht="103" customHeight="1" spans="1:9">
      <c r="A53" s="32">
        <v>5</v>
      </c>
      <c r="B53" s="33"/>
      <c r="C53" s="34" t="s">
        <v>28</v>
      </c>
      <c r="D53" s="39" t="s">
        <v>29</v>
      </c>
      <c r="E53" s="33" t="s">
        <v>12</v>
      </c>
      <c r="F53" s="36"/>
      <c r="G53" s="37"/>
      <c r="H53" s="38" t="str">
        <f t="shared" si="5"/>
        <v/>
      </c>
      <c r="I53" s="52"/>
    </row>
    <row r="54" s="10" customFormat="1" ht="36" customHeight="1" spans="1:9">
      <c r="A54" s="32">
        <v>6</v>
      </c>
      <c r="B54" s="33"/>
      <c r="C54" s="34" t="s">
        <v>56</v>
      </c>
      <c r="D54" s="39" t="s">
        <v>57</v>
      </c>
      <c r="E54" s="33" t="s">
        <v>12</v>
      </c>
      <c r="F54" s="36"/>
      <c r="G54" s="37"/>
      <c r="H54" s="38" t="str">
        <f t="shared" si="5"/>
        <v/>
      </c>
      <c r="I54" s="50"/>
    </row>
    <row r="55" s="1" customFormat="1" ht="30" customHeight="1" spans="1:9">
      <c r="A55" s="32">
        <v>7</v>
      </c>
      <c r="B55" s="33"/>
      <c r="C55" s="34" t="s">
        <v>93</v>
      </c>
      <c r="D55" s="35" t="s">
        <v>67</v>
      </c>
      <c r="E55" s="33" t="s">
        <v>12</v>
      </c>
      <c r="F55" s="36"/>
      <c r="G55" s="37"/>
      <c r="H55" s="38" t="str">
        <f t="shared" ref="H55:H60" si="6">IF(F55*G55=0,"",F55*G55)</f>
        <v/>
      </c>
      <c r="I55" s="50"/>
    </row>
    <row r="56" s="1" customFormat="1" ht="30" customHeight="1" spans="1:9">
      <c r="A56" s="41" t="s">
        <v>83</v>
      </c>
      <c r="B56" s="42"/>
      <c r="C56" s="42"/>
      <c r="D56" s="43"/>
      <c r="E56" s="42"/>
      <c r="F56" s="42"/>
      <c r="G56" s="44"/>
      <c r="H56" s="47">
        <f>SUM(H49:H55)</f>
        <v>0</v>
      </c>
      <c r="I56" s="50"/>
    </row>
    <row r="57" s="1" customFormat="1" ht="30" customHeight="1" spans="1:9">
      <c r="A57" s="27" t="s">
        <v>94</v>
      </c>
      <c r="B57" s="28"/>
      <c r="C57" s="28"/>
      <c r="D57" s="29"/>
      <c r="E57" s="28"/>
      <c r="F57" s="28"/>
      <c r="G57" s="30"/>
      <c r="H57" s="31"/>
      <c r="I57" s="27"/>
    </row>
    <row r="58" s="1" customFormat="1" ht="106" customHeight="1" spans="1:9">
      <c r="A58" s="32">
        <v>1</v>
      </c>
      <c r="B58" s="33"/>
      <c r="C58" s="34" t="s">
        <v>91</v>
      </c>
      <c r="D58" s="39" t="s">
        <v>95</v>
      </c>
      <c r="E58" s="33" t="s">
        <v>12</v>
      </c>
      <c r="F58" s="36"/>
      <c r="G58" s="37"/>
      <c r="H58" s="38" t="str">
        <f t="shared" si="6"/>
        <v/>
      </c>
      <c r="I58" s="52"/>
    </row>
    <row r="59" s="1" customFormat="1" ht="30" customHeight="1" spans="1:9">
      <c r="A59" s="32">
        <v>2</v>
      </c>
      <c r="B59" s="33"/>
      <c r="C59" s="34" t="s">
        <v>56</v>
      </c>
      <c r="D59" s="39" t="s">
        <v>57</v>
      </c>
      <c r="E59" s="33" t="s">
        <v>12</v>
      </c>
      <c r="F59" s="36"/>
      <c r="G59" s="37"/>
      <c r="H59" s="38" t="str">
        <f t="shared" si="6"/>
        <v/>
      </c>
      <c r="I59" s="50"/>
    </row>
    <row r="60" s="1" customFormat="1" ht="30" customHeight="1" spans="1:9">
      <c r="A60" s="32">
        <v>3</v>
      </c>
      <c r="B60" s="33"/>
      <c r="C60" s="34" t="s">
        <v>80</v>
      </c>
      <c r="D60" s="35" t="s">
        <v>67</v>
      </c>
      <c r="E60" s="33" t="s">
        <v>32</v>
      </c>
      <c r="F60" s="36"/>
      <c r="G60" s="37"/>
      <c r="H60" s="38" t="str">
        <f t="shared" si="6"/>
        <v/>
      </c>
      <c r="I60" s="50"/>
    </row>
    <row r="61" s="1" customFormat="1" ht="30" customHeight="1" spans="1:9">
      <c r="A61" s="41" t="s">
        <v>83</v>
      </c>
      <c r="B61" s="42"/>
      <c r="C61" s="42"/>
      <c r="D61" s="43"/>
      <c r="E61" s="42"/>
      <c r="F61" s="42"/>
      <c r="G61" s="44"/>
      <c r="H61" s="47">
        <f>SUM(H58:H60)</f>
        <v>0</v>
      </c>
      <c r="I61" s="50"/>
    </row>
    <row r="62" s="1" customFormat="1" ht="102" customHeight="1" spans="1:9">
      <c r="A62" s="27" t="s">
        <v>96</v>
      </c>
      <c r="B62" s="28"/>
      <c r="C62" s="28"/>
      <c r="D62" s="29"/>
      <c r="E62" s="28"/>
      <c r="F62" s="28"/>
      <c r="G62" s="30"/>
      <c r="H62" s="31"/>
      <c r="I62" s="27"/>
    </row>
    <row r="63" s="1" customFormat="1" ht="60" customHeight="1" spans="1:9">
      <c r="A63" s="32">
        <v>1</v>
      </c>
      <c r="B63" s="33"/>
      <c r="C63" s="34" t="s">
        <v>97</v>
      </c>
      <c r="D63" s="39" t="s">
        <v>98</v>
      </c>
      <c r="E63" s="33" t="s">
        <v>12</v>
      </c>
      <c r="F63" s="36"/>
      <c r="G63" s="37"/>
      <c r="H63" s="38" t="str">
        <f t="shared" ref="H63:H75" si="7">IF(F63*G63=0,"",F63*G63)</f>
        <v/>
      </c>
      <c r="I63" s="50"/>
    </row>
    <row r="64" s="1" customFormat="1" ht="49" customHeight="1" spans="1:9">
      <c r="A64" s="32">
        <v>2</v>
      </c>
      <c r="B64" s="33"/>
      <c r="C64" s="34" t="s">
        <v>99</v>
      </c>
      <c r="D64" s="39" t="s">
        <v>100</v>
      </c>
      <c r="E64" s="33" t="s">
        <v>12</v>
      </c>
      <c r="F64" s="36"/>
      <c r="G64" s="37"/>
      <c r="H64" s="38" t="str">
        <f t="shared" si="7"/>
        <v/>
      </c>
      <c r="I64" s="50"/>
    </row>
    <row r="65" s="1" customFormat="1" ht="48" customHeight="1" spans="1:9">
      <c r="A65" s="32">
        <v>3</v>
      </c>
      <c r="B65" s="33"/>
      <c r="C65" s="34" t="s">
        <v>101</v>
      </c>
      <c r="D65" s="39" t="s">
        <v>102</v>
      </c>
      <c r="E65" s="33" t="s">
        <v>12</v>
      </c>
      <c r="F65" s="36"/>
      <c r="G65" s="37"/>
      <c r="H65" s="38" t="str">
        <f t="shared" si="7"/>
        <v/>
      </c>
      <c r="I65" s="50"/>
    </row>
    <row r="66" s="1" customFormat="1" ht="44" customHeight="1" spans="1:9">
      <c r="A66" s="32">
        <v>4</v>
      </c>
      <c r="B66" s="33"/>
      <c r="C66" s="34" t="s">
        <v>103</v>
      </c>
      <c r="D66" s="39" t="s">
        <v>104</v>
      </c>
      <c r="E66" s="33" t="s">
        <v>12</v>
      </c>
      <c r="F66" s="36"/>
      <c r="G66" s="37"/>
      <c r="H66" s="38" t="str">
        <f t="shared" si="7"/>
        <v/>
      </c>
      <c r="I66" s="50"/>
    </row>
    <row r="67" s="1" customFormat="1" ht="75" customHeight="1" spans="1:9">
      <c r="A67" s="32">
        <v>5</v>
      </c>
      <c r="B67" s="33"/>
      <c r="C67" s="34" t="s">
        <v>105</v>
      </c>
      <c r="D67" s="39" t="s">
        <v>106</v>
      </c>
      <c r="E67" s="33" t="s">
        <v>32</v>
      </c>
      <c r="F67" s="36"/>
      <c r="G67" s="37"/>
      <c r="H67" s="38" t="str">
        <f t="shared" si="7"/>
        <v/>
      </c>
      <c r="I67" s="50"/>
    </row>
    <row r="68" s="1" customFormat="1" ht="59" customHeight="1" spans="1:9">
      <c r="A68" s="32">
        <v>6</v>
      </c>
      <c r="B68" s="33"/>
      <c r="C68" s="34" t="s">
        <v>107</v>
      </c>
      <c r="D68" s="39" t="s">
        <v>108</v>
      </c>
      <c r="E68" s="33" t="s">
        <v>32</v>
      </c>
      <c r="F68" s="36"/>
      <c r="G68" s="37"/>
      <c r="H68" s="38" t="str">
        <f t="shared" si="7"/>
        <v/>
      </c>
      <c r="I68" s="50"/>
    </row>
    <row r="69" s="1" customFormat="1" ht="90" customHeight="1" spans="1:9">
      <c r="A69" s="32">
        <v>7</v>
      </c>
      <c r="B69" s="33"/>
      <c r="C69" s="34" t="s">
        <v>109</v>
      </c>
      <c r="D69" s="39" t="s">
        <v>110</v>
      </c>
      <c r="E69" s="33" t="s">
        <v>32</v>
      </c>
      <c r="F69" s="36"/>
      <c r="G69" s="37"/>
      <c r="H69" s="38" t="str">
        <f t="shared" si="7"/>
        <v/>
      </c>
      <c r="I69" s="50"/>
    </row>
    <row r="70" s="1" customFormat="1" ht="30" customHeight="1" spans="1:9">
      <c r="A70" s="32">
        <v>8</v>
      </c>
      <c r="B70" s="33"/>
      <c r="C70" s="34" t="s">
        <v>111</v>
      </c>
      <c r="D70" s="39" t="s">
        <v>112</v>
      </c>
      <c r="E70" s="33" t="s">
        <v>21</v>
      </c>
      <c r="F70" s="36"/>
      <c r="G70" s="37"/>
      <c r="H70" s="38" t="str">
        <f t="shared" si="7"/>
        <v/>
      </c>
      <c r="I70" s="50"/>
    </row>
    <row r="71" s="1" customFormat="1" ht="30" customHeight="1" spans="1:9">
      <c r="A71" s="32">
        <v>9</v>
      </c>
      <c r="B71" s="33"/>
      <c r="C71" s="34" t="s">
        <v>113</v>
      </c>
      <c r="D71" s="35" t="s">
        <v>67</v>
      </c>
      <c r="E71" s="33" t="s">
        <v>82</v>
      </c>
      <c r="F71" s="36"/>
      <c r="G71" s="37"/>
      <c r="H71" s="38" t="str">
        <f t="shared" si="7"/>
        <v/>
      </c>
      <c r="I71" s="50"/>
    </row>
    <row r="72" s="1" customFormat="1" ht="30" customHeight="1" spans="1:9">
      <c r="A72" s="32">
        <v>10</v>
      </c>
      <c r="B72" s="33"/>
      <c r="C72" s="34" t="s">
        <v>114</v>
      </c>
      <c r="D72" s="35" t="s">
        <v>115</v>
      </c>
      <c r="E72" s="33" t="s">
        <v>21</v>
      </c>
      <c r="F72" s="36"/>
      <c r="G72" s="37"/>
      <c r="H72" s="38" t="str">
        <f t="shared" si="7"/>
        <v/>
      </c>
      <c r="I72" s="50"/>
    </row>
    <row r="73" s="1" customFormat="1" ht="30" customHeight="1" spans="1:9">
      <c r="A73" s="32">
        <v>11</v>
      </c>
      <c r="B73" s="33"/>
      <c r="C73" s="34" t="s">
        <v>116</v>
      </c>
      <c r="D73" s="35" t="s">
        <v>117</v>
      </c>
      <c r="E73" s="33" t="s">
        <v>21</v>
      </c>
      <c r="F73" s="36"/>
      <c r="G73" s="37"/>
      <c r="H73" s="38" t="str">
        <f t="shared" si="7"/>
        <v/>
      </c>
      <c r="I73" s="50"/>
    </row>
    <row r="74" s="1" customFormat="1" ht="30" customHeight="1" spans="1:9">
      <c r="A74" s="32">
        <v>12</v>
      </c>
      <c r="B74" s="33"/>
      <c r="C74" s="34" t="s">
        <v>118</v>
      </c>
      <c r="D74" s="35" t="s">
        <v>119</v>
      </c>
      <c r="E74" s="33" t="s">
        <v>21</v>
      </c>
      <c r="F74" s="36"/>
      <c r="G74" s="37"/>
      <c r="H74" s="38" t="str">
        <f t="shared" si="7"/>
        <v/>
      </c>
      <c r="I74" s="50"/>
    </row>
    <row r="75" s="1" customFormat="1" ht="30" customHeight="1" spans="1:9">
      <c r="A75" s="41" t="s">
        <v>83</v>
      </c>
      <c r="B75" s="42"/>
      <c r="C75" s="42"/>
      <c r="D75" s="43"/>
      <c r="E75" s="42"/>
      <c r="F75" s="42"/>
      <c r="G75" s="44"/>
      <c r="H75" s="53">
        <f>SUM(H63:H74)</f>
        <v>0</v>
      </c>
      <c r="I75" s="61"/>
    </row>
    <row r="76" s="1" customFormat="1" ht="30" customHeight="1" spans="1:9">
      <c r="A76" s="27" t="s">
        <v>120</v>
      </c>
      <c r="B76" s="28"/>
      <c r="C76" s="28"/>
      <c r="D76" s="29"/>
      <c r="E76" s="28"/>
      <c r="F76" s="28"/>
      <c r="G76" s="30"/>
      <c r="H76" s="31"/>
      <c r="I76" s="27"/>
    </row>
    <row r="77" s="1" customFormat="1" ht="30" customHeight="1" spans="1:9">
      <c r="A77" s="32">
        <v>1</v>
      </c>
      <c r="B77" s="33"/>
      <c r="C77" s="34" t="s">
        <v>121</v>
      </c>
      <c r="D77" s="39" t="s">
        <v>122</v>
      </c>
      <c r="E77" s="33" t="s">
        <v>21</v>
      </c>
      <c r="F77" s="36"/>
      <c r="G77" s="37"/>
      <c r="H77" s="38" t="str">
        <f t="shared" ref="H77:H89" si="8">IF(F77*G77=0,"",F77*G77)</f>
        <v/>
      </c>
      <c r="I77" s="50"/>
    </row>
    <row r="78" s="1" customFormat="1" ht="30" customHeight="1" spans="1:9">
      <c r="A78" s="32">
        <v>2</v>
      </c>
      <c r="B78" s="33"/>
      <c r="C78" s="34" t="s">
        <v>123</v>
      </c>
      <c r="D78" s="39" t="s">
        <v>124</v>
      </c>
      <c r="E78" s="33" t="s">
        <v>125</v>
      </c>
      <c r="F78" s="36"/>
      <c r="G78" s="37"/>
      <c r="H78" s="38" t="str">
        <f t="shared" si="8"/>
        <v/>
      </c>
      <c r="I78" s="50"/>
    </row>
    <row r="79" s="1" customFormat="1" ht="43" customHeight="1" spans="1:9">
      <c r="A79" s="32">
        <v>3</v>
      </c>
      <c r="B79" s="33"/>
      <c r="C79" s="34" t="s">
        <v>126</v>
      </c>
      <c r="D79" s="39" t="s">
        <v>127</v>
      </c>
      <c r="E79" s="33" t="s">
        <v>21</v>
      </c>
      <c r="F79" s="36"/>
      <c r="G79" s="37"/>
      <c r="H79" s="38" t="str">
        <f t="shared" si="8"/>
        <v/>
      </c>
      <c r="I79" s="50"/>
    </row>
    <row r="80" s="1" customFormat="1" ht="46" customHeight="1" spans="1:9">
      <c r="A80" s="32">
        <v>4</v>
      </c>
      <c r="B80" s="33"/>
      <c r="C80" s="34" t="s">
        <v>128</v>
      </c>
      <c r="D80" s="39" t="s">
        <v>129</v>
      </c>
      <c r="E80" s="33" t="s">
        <v>21</v>
      </c>
      <c r="F80" s="36"/>
      <c r="G80" s="37"/>
      <c r="H80" s="38" t="str">
        <f t="shared" si="8"/>
        <v/>
      </c>
      <c r="I80" s="50"/>
    </row>
    <row r="81" s="1" customFormat="1" ht="30" customHeight="1" spans="1:9">
      <c r="A81" s="32">
        <v>5</v>
      </c>
      <c r="B81" s="33"/>
      <c r="C81" s="34" t="s">
        <v>128</v>
      </c>
      <c r="D81" s="39" t="s">
        <v>130</v>
      </c>
      <c r="E81" s="33" t="s">
        <v>21</v>
      </c>
      <c r="F81" s="36"/>
      <c r="G81" s="37"/>
      <c r="H81" s="38" t="str">
        <f t="shared" si="8"/>
        <v/>
      </c>
      <c r="I81" s="50"/>
    </row>
    <row r="82" ht="30" customHeight="1" spans="1:9">
      <c r="A82" s="32">
        <v>6</v>
      </c>
      <c r="B82" s="33"/>
      <c r="C82" s="34" t="s">
        <v>131</v>
      </c>
      <c r="D82" s="39" t="s">
        <v>44</v>
      </c>
      <c r="E82" s="33" t="s">
        <v>21</v>
      </c>
      <c r="F82" s="36"/>
      <c r="G82" s="37"/>
      <c r="H82" s="38" t="str">
        <f t="shared" si="8"/>
        <v/>
      </c>
      <c r="I82" s="50"/>
    </row>
    <row r="83" ht="30" customHeight="1" spans="1:9">
      <c r="A83" s="32">
        <v>7</v>
      </c>
      <c r="B83" s="33"/>
      <c r="C83" s="54" t="s">
        <v>132</v>
      </c>
      <c r="D83" s="39" t="s">
        <v>61</v>
      </c>
      <c r="E83" s="33" t="s">
        <v>21</v>
      </c>
      <c r="F83" s="36"/>
      <c r="G83" s="37"/>
      <c r="H83" s="38" t="str">
        <f t="shared" si="8"/>
        <v/>
      </c>
      <c r="I83" s="50"/>
    </row>
    <row r="84" ht="30" customHeight="1" spans="1:9">
      <c r="A84" s="32">
        <v>8</v>
      </c>
      <c r="B84" s="33"/>
      <c r="C84" s="34" t="s">
        <v>133</v>
      </c>
      <c r="D84" s="35" t="s">
        <v>134</v>
      </c>
      <c r="E84" s="33" t="s">
        <v>21</v>
      </c>
      <c r="F84" s="36"/>
      <c r="G84" s="37"/>
      <c r="H84" s="38" t="str">
        <f t="shared" si="8"/>
        <v/>
      </c>
      <c r="I84" s="50"/>
    </row>
    <row r="85" ht="30" customHeight="1" spans="1:9">
      <c r="A85" s="32">
        <v>9</v>
      </c>
      <c r="B85" s="33"/>
      <c r="C85" s="34" t="s">
        <v>135</v>
      </c>
      <c r="D85" s="39" t="s">
        <v>136</v>
      </c>
      <c r="E85" s="33" t="s">
        <v>21</v>
      </c>
      <c r="F85" s="36"/>
      <c r="G85" s="37"/>
      <c r="H85" s="38" t="str">
        <f t="shared" si="8"/>
        <v/>
      </c>
      <c r="I85" s="50"/>
    </row>
    <row r="86" ht="30" customHeight="1" spans="1:9">
      <c r="A86" s="32">
        <v>10</v>
      </c>
      <c r="B86" s="33"/>
      <c r="C86" s="34" t="s">
        <v>137</v>
      </c>
      <c r="D86" s="39" t="s">
        <v>136</v>
      </c>
      <c r="E86" s="33" t="s">
        <v>21</v>
      </c>
      <c r="F86" s="36"/>
      <c r="G86" s="37"/>
      <c r="H86" s="38" t="str">
        <f t="shared" si="8"/>
        <v/>
      </c>
      <c r="I86" s="50"/>
    </row>
    <row r="87" ht="30" customHeight="1" spans="1:9">
      <c r="A87" s="32">
        <v>11</v>
      </c>
      <c r="B87" s="33"/>
      <c r="C87" s="34" t="s">
        <v>138</v>
      </c>
      <c r="D87" s="39" t="s">
        <v>139</v>
      </c>
      <c r="E87" s="33" t="s">
        <v>21</v>
      </c>
      <c r="F87" s="36"/>
      <c r="G87" s="37"/>
      <c r="H87" s="38" t="str">
        <f t="shared" si="8"/>
        <v/>
      </c>
      <c r="I87" s="50"/>
    </row>
    <row r="88" ht="30" customHeight="1" spans="1:9">
      <c r="A88" s="32">
        <v>12</v>
      </c>
      <c r="B88" s="33"/>
      <c r="C88" s="34" t="s">
        <v>140</v>
      </c>
      <c r="D88" s="39" t="s">
        <v>141</v>
      </c>
      <c r="E88" s="33" t="s">
        <v>21</v>
      </c>
      <c r="F88" s="36"/>
      <c r="G88" s="37"/>
      <c r="H88" s="38" t="str">
        <f t="shared" si="8"/>
        <v/>
      </c>
      <c r="I88" s="50"/>
    </row>
    <row r="89" ht="30" customHeight="1" spans="1:9">
      <c r="A89" s="32">
        <v>13</v>
      </c>
      <c r="B89" s="33"/>
      <c r="C89" s="34" t="s">
        <v>142</v>
      </c>
      <c r="D89" s="39" t="s">
        <v>143</v>
      </c>
      <c r="E89" s="33" t="s">
        <v>21</v>
      </c>
      <c r="F89" s="36"/>
      <c r="G89" s="37"/>
      <c r="H89" s="38" t="str">
        <f t="shared" si="8"/>
        <v/>
      </c>
      <c r="I89" s="50"/>
    </row>
    <row r="90" ht="30" customHeight="1" spans="1:9">
      <c r="A90" s="41" t="s">
        <v>83</v>
      </c>
      <c r="B90" s="42"/>
      <c r="C90" s="42"/>
      <c r="D90" s="43"/>
      <c r="E90" s="42"/>
      <c r="F90" s="42"/>
      <c r="G90" s="44"/>
      <c r="H90" s="53">
        <f>SUM(H77:H89)</f>
        <v>0</v>
      </c>
      <c r="I90" s="61"/>
    </row>
    <row r="91" ht="30" customHeight="1" spans="1:9">
      <c r="A91" s="27" t="s">
        <v>144</v>
      </c>
      <c r="B91" s="28"/>
      <c r="C91" s="28"/>
      <c r="D91" s="29"/>
      <c r="E91" s="28"/>
      <c r="F91" s="28"/>
      <c r="G91" s="30"/>
      <c r="H91" s="31"/>
      <c r="I91" s="27"/>
    </row>
    <row r="92" ht="43" customHeight="1" spans="1:9">
      <c r="A92" s="32">
        <v>1</v>
      </c>
      <c r="B92" s="33"/>
      <c r="C92" s="34" t="s">
        <v>145</v>
      </c>
      <c r="D92" s="39" t="s">
        <v>146</v>
      </c>
      <c r="E92" s="33" t="s">
        <v>12</v>
      </c>
      <c r="F92" s="36"/>
      <c r="G92" s="37"/>
      <c r="H92" s="38" t="str">
        <f t="shared" ref="H92:H96" si="9">IF(F92*G92=0,"",F92*G92)</f>
        <v/>
      </c>
      <c r="I92" s="50"/>
    </row>
    <row r="93" ht="30" customHeight="1" spans="1:9">
      <c r="A93" s="32">
        <v>2</v>
      </c>
      <c r="B93" s="33"/>
      <c r="C93" s="34" t="s">
        <v>147</v>
      </c>
      <c r="D93" s="39" t="s">
        <v>148</v>
      </c>
      <c r="E93" s="33" t="s">
        <v>21</v>
      </c>
      <c r="F93" s="36"/>
      <c r="G93" s="37"/>
      <c r="H93" s="38" t="str">
        <f t="shared" si="9"/>
        <v/>
      </c>
      <c r="I93" s="50"/>
    </row>
    <row r="94" ht="30" customHeight="1" spans="1:9">
      <c r="A94" s="32">
        <v>3</v>
      </c>
      <c r="B94" s="33"/>
      <c r="C94" s="34" t="s">
        <v>149</v>
      </c>
      <c r="D94" s="39" t="s">
        <v>150</v>
      </c>
      <c r="E94" s="33" t="s">
        <v>82</v>
      </c>
      <c r="F94" s="36"/>
      <c r="G94" s="37">
        <v>1</v>
      </c>
      <c r="H94" s="38" t="str">
        <f t="shared" si="9"/>
        <v/>
      </c>
      <c r="I94" s="50"/>
    </row>
    <row r="95" ht="42" customHeight="1" spans="1:9">
      <c r="A95" s="32">
        <v>4</v>
      </c>
      <c r="B95" s="33"/>
      <c r="C95" s="34" t="s">
        <v>151</v>
      </c>
      <c r="D95" s="39" t="s">
        <v>152</v>
      </c>
      <c r="E95" s="33" t="s">
        <v>12</v>
      </c>
      <c r="F95" s="36"/>
      <c r="G95" s="37"/>
      <c r="H95" s="38" t="str">
        <f t="shared" si="9"/>
        <v/>
      </c>
      <c r="I95" s="50"/>
    </row>
    <row r="96" ht="30" customHeight="1" spans="1:9">
      <c r="A96" s="32">
        <v>4</v>
      </c>
      <c r="B96" s="33"/>
      <c r="C96" s="34" t="s">
        <v>153</v>
      </c>
      <c r="D96" s="39" t="s">
        <v>154</v>
      </c>
      <c r="E96" s="33" t="s">
        <v>12</v>
      </c>
      <c r="F96" s="36"/>
      <c r="G96" s="37"/>
      <c r="H96" s="38" t="str">
        <f t="shared" si="9"/>
        <v/>
      </c>
      <c r="I96" s="50"/>
    </row>
    <row r="97" ht="30" customHeight="1" spans="1:9">
      <c r="A97" s="41" t="s">
        <v>83</v>
      </c>
      <c r="B97" s="42"/>
      <c r="C97" s="42"/>
      <c r="D97" s="43"/>
      <c r="E97" s="42"/>
      <c r="F97" s="42"/>
      <c r="G97" s="44"/>
      <c r="H97" s="53">
        <f>SUM(H92:H96)</f>
        <v>0</v>
      </c>
      <c r="I97" s="61"/>
    </row>
    <row r="98" ht="30" customHeight="1" spans="1:9">
      <c r="A98" s="27" t="s">
        <v>155</v>
      </c>
      <c r="B98" s="28"/>
      <c r="C98" s="28"/>
      <c r="D98" s="29"/>
      <c r="E98" s="28"/>
      <c r="F98" s="28"/>
      <c r="G98" s="30"/>
      <c r="H98" s="31"/>
      <c r="I98" s="27"/>
    </row>
    <row r="99" ht="30" customHeight="1" spans="1:9">
      <c r="A99" s="32">
        <v>1</v>
      </c>
      <c r="B99" s="33"/>
      <c r="C99" s="34" t="s">
        <v>156</v>
      </c>
      <c r="D99" s="39" t="s">
        <v>157</v>
      </c>
      <c r="E99" s="33" t="s">
        <v>82</v>
      </c>
      <c r="F99" s="55"/>
      <c r="G99" s="37">
        <v>1</v>
      </c>
      <c r="H99" s="38" t="str">
        <f>IF(F99*G99=0,"",F99*G99)</f>
        <v/>
      </c>
      <c r="I99" s="62"/>
    </row>
    <row r="100" ht="30" customHeight="1" spans="1:9">
      <c r="A100" s="32">
        <v>2</v>
      </c>
      <c r="B100" s="33"/>
      <c r="C100" s="34" t="s">
        <v>158</v>
      </c>
      <c r="D100" s="39" t="s">
        <v>159</v>
      </c>
      <c r="E100" s="33" t="s">
        <v>160</v>
      </c>
      <c r="F100" s="55"/>
      <c r="G100" s="37">
        <v>1</v>
      </c>
      <c r="H100" s="38" t="str">
        <f>IF(F100*G100=0,"",F100*G100)</f>
        <v/>
      </c>
      <c r="I100" s="62"/>
    </row>
    <row r="101" ht="30" customHeight="1" spans="1:9">
      <c r="A101" s="32">
        <v>3</v>
      </c>
      <c r="B101" s="33"/>
      <c r="C101" s="34" t="s">
        <v>161</v>
      </c>
      <c r="D101" s="39" t="s">
        <v>162</v>
      </c>
      <c r="E101" s="33" t="s">
        <v>82</v>
      </c>
      <c r="F101" s="55"/>
      <c r="G101" s="37">
        <v>1</v>
      </c>
      <c r="H101" s="38" t="str">
        <f>IF(F101*G101=0,"",F101*G101)</f>
        <v/>
      </c>
      <c r="I101" s="62"/>
    </row>
    <row r="102" ht="30" customHeight="1" spans="1:9">
      <c r="A102" s="32">
        <v>4</v>
      </c>
      <c r="B102" s="33"/>
      <c r="C102" s="34" t="s">
        <v>163</v>
      </c>
      <c r="D102" s="39" t="s">
        <v>164</v>
      </c>
      <c r="E102" s="33" t="s">
        <v>160</v>
      </c>
      <c r="F102" s="55"/>
      <c r="G102" s="37">
        <v>1</v>
      </c>
      <c r="H102" s="38" t="str">
        <f>IF(F102*G102=0,"",F102*G102)</f>
        <v/>
      </c>
      <c r="I102" s="62"/>
    </row>
    <row r="103" ht="30" customHeight="1" spans="1:9">
      <c r="A103" s="41" t="s">
        <v>83</v>
      </c>
      <c r="B103" s="42"/>
      <c r="C103" s="42"/>
      <c r="D103" s="43"/>
      <c r="E103" s="42"/>
      <c r="F103" s="42"/>
      <c r="G103" s="44"/>
      <c r="H103" s="47">
        <f>SUM(H99:H102)</f>
        <v>0</v>
      </c>
      <c r="I103" s="63"/>
    </row>
    <row r="104" ht="30" customHeight="1" spans="1:9">
      <c r="A104" s="27" t="s">
        <v>165</v>
      </c>
      <c r="B104" s="28"/>
      <c r="C104" s="28"/>
      <c r="D104" s="29"/>
      <c r="E104" s="28"/>
      <c r="F104" s="28"/>
      <c r="G104" s="30"/>
      <c r="H104" s="31"/>
      <c r="I104" s="27"/>
    </row>
    <row r="105" ht="30" customHeight="1" spans="1:9">
      <c r="A105" s="32">
        <v>1</v>
      </c>
      <c r="B105" s="33"/>
      <c r="C105" s="34" t="s">
        <v>166</v>
      </c>
      <c r="D105" s="39" t="s">
        <v>167</v>
      </c>
      <c r="E105" s="33" t="s">
        <v>12</v>
      </c>
      <c r="F105" s="36"/>
      <c r="G105" s="37"/>
      <c r="H105" s="38" t="str">
        <f t="shared" ref="H105:H109" si="10">IF(F105*G105=0,"",F105*G105)</f>
        <v/>
      </c>
      <c r="I105" s="50"/>
    </row>
    <row r="106" ht="30" customHeight="1" spans="1:9">
      <c r="A106" s="32">
        <v>2</v>
      </c>
      <c r="B106" s="33"/>
      <c r="C106" s="34" t="s">
        <v>168</v>
      </c>
      <c r="D106" s="39" t="s">
        <v>169</v>
      </c>
      <c r="E106" s="33" t="s">
        <v>12</v>
      </c>
      <c r="F106" s="36"/>
      <c r="G106" s="37"/>
      <c r="H106" s="38" t="str">
        <f t="shared" si="10"/>
        <v/>
      </c>
      <c r="I106" s="50"/>
    </row>
    <row r="107" ht="30" customHeight="1" spans="1:9">
      <c r="A107" s="32">
        <v>3</v>
      </c>
      <c r="B107" s="33"/>
      <c r="C107" s="34" t="s">
        <v>170</v>
      </c>
      <c r="D107" s="39" t="s">
        <v>171</v>
      </c>
      <c r="E107" s="33" t="s">
        <v>12</v>
      </c>
      <c r="F107" s="36"/>
      <c r="G107" s="37"/>
      <c r="H107" s="38" t="str">
        <f t="shared" si="10"/>
        <v/>
      </c>
      <c r="I107" s="50"/>
    </row>
    <row r="108" ht="30" customHeight="1" spans="1:9">
      <c r="A108" s="32">
        <v>4</v>
      </c>
      <c r="B108" s="33"/>
      <c r="C108" s="34" t="s">
        <v>172</v>
      </c>
      <c r="D108" s="39" t="s">
        <v>173</v>
      </c>
      <c r="E108" s="33" t="s">
        <v>82</v>
      </c>
      <c r="F108" s="36"/>
      <c r="G108" s="37"/>
      <c r="H108" s="38" t="str">
        <f t="shared" si="10"/>
        <v/>
      </c>
      <c r="I108" s="64"/>
    </row>
    <row r="109" ht="30" customHeight="1" spans="1:9">
      <c r="A109" s="32">
        <v>4</v>
      </c>
      <c r="B109" s="33"/>
      <c r="C109" s="34" t="s">
        <v>174</v>
      </c>
      <c r="D109" s="39" t="s">
        <v>175</v>
      </c>
      <c r="E109" s="33" t="s">
        <v>82</v>
      </c>
      <c r="F109" s="36"/>
      <c r="G109" s="37"/>
      <c r="H109" s="38" t="str">
        <f t="shared" si="10"/>
        <v/>
      </c>
      <c r="I109" s="64"/>
    </row>
    <row r="110" ht="39" customHeight="1" spans="1:9">
      <c r="A110" s="32">
        <v>5</v>
      </c>
      <c r="B110" s="33"/>
      <c r="C110" s="34" t="s">
        <v>176</v>
      </c>
      <c r="D110" s="39" t="s">
        <v>177</v>
      </c>
      <c r="E110" s="33" t="s">
        <v>82</v>
      </c>
      <c r="F110" s="36"/>
      <c r="G110" s="37"/>
      <c r="H110" s="38" t="str">
        <f t="shared" ref="H110:H116" si="11">IF(F110*G110=0,"",F110*G110)</f>
        <v/>
      </c>
      <c r="I110" s="52"/>
    </row>
    <row r="111" ht="30" customHeight="1" spans="1:9">
      <c r="A111" s="32">
        <v>6</v>
      </c>
      <c r="B111" s="33"/>
      <c r="C111" s="34" t="s">
        <v>178</v>
      </c>
      <c r="D111" s="39" t="s">
        <v>179</v>
      </c>
      <c r="E111" s="33" t="s">
        <v>12</v>
      </c>
      <c r="F111" s="36"/>
      <c r="G111" s="37"/>
      <c r="H111" s="38" t="str">
        <f t="shared" si="11"/>
        <v/>
      </c>
      <c r="I111" s="52"/>
    </row>
    <row r="112" ht="30" customHeight="1" spans="1:9">
      <c r="A112" s="41" t="s">
        <v>83</v>
      </c>
      <c r="B112" s="42"/>
      <c r="C112" s="42"/>
      <c r="D112" s="43"/>
      <c r="E112" s="42"/>
      <c r="F112" s="42"/>
      <c r="G112" s="44"/>
      <c r="H112" s="53">
        <f>SUM(H105:H111)</f>
        <v>0</v>
      </c>
      <c r="I112" s="61"/>
    </row>
    <row r="113" ht="30" customHeight="1" spans="1:9">
      <c r="A113" s="41" t="s">
        <v>180</v>
      </c>
      <c r="B113" s="42"/>
      <c r="C113" s="42"/>
      <c r="D113" s="43"/>
      <c r="E113" s="42"/>
      <c r="F113" s="42"/>
      <c r="G113" s="44"/>
      <c r="H113" s="53">
        <f>H112+H103+H97+H90+H75+H61+H56+H47+H35</f>
        <v>0</v>
      </c>
      <c r="I113" s="61"/>
    </row>
    <row r="114" ht="50" customHeight="1" spans="1:9">
      <c r="A114" s="27" t="s">
        <v>181</v>
      </c>
      <c r="B114" s="28"/>
      <c r="C114" s="28"/>
      <c r="D114" s="29"/>
      <c r="E114" s="28"/>
      <c r="F114" s="28"/>
      <c r="G114" s="30"/>
      <c r="H114" s="31"/>
      <c r="I114" s="27"/>
    </row>
    <row r="115" ht="30" customHeight="1" spans="1:9">
      <c r="A115" s="32">
        <v>1</v>
      </c>
      <c r="B115" s="56" t="s">
        <v>182</v>
      </c>
      <c r="C115" s="57" t="s">
        <v>183</v>
      </c>
      <c r="D115" s="58" t="s">
        <v>184</v>
      </c>
      <c r="E115" s="33" t="s">
        <v>32</v>
      </c>
      <c r="F115" s="36"/>
      <c r="G115" s="37"/>
      <c r="H115" s="38" t="str">
        <f t="shared" si="11"/>
        <v/>
      </c>
      <c r="I115" s="50"/>
    </row>
    <row r="116" ht="30" customHeight="1" spans="1:9">
      <c r="A116" s="32">
        <v>2</v>
      </c>
      <c r="B116" s="59" t="s">
        <v>185</v>
      </c>
      <c r="C116" s="57" t="s">
        <v>186</v>
      </c>
      <c r="D116" s="39" t="s">
        <v>187</v>
      </c>
      <c r="E116" s="33" t="s">
        <v>12</v>
      </c>
      <c r="F116" s="36"/>
      <c r="G116" s="37"/>
      <c r="H116" s="38" t="str">
        <f t="shared" si="11"/>
        <v/>
      </c>
      <c r="I116" s="50"/>
    </row>
    <row r="117" ht="30" customHeight="1" spans="1:9">
      <c r="A117" s="32">
        <v>3</v>
      </c>
      <c r="B117" s="59" t="s">
        <v>188</v>
      </c>
      <c r="C117" s="57" t="s">
        <v>189</v>
      </c>
      <c r="D117" s="35" t="s">
        <v>190</v>
      </c>
      <c r="E117" s="33" t="s">
        <v>191</v>
      </c>
      <c r="F117" s="36"/>
      <c r="G117" s="37"/>
      <c r="H117" s="38" t="str">
        <f t="shared" ref="H117:H122" si="12">IF(F117*G117=0,"",F117*G117)</f>
        <v/>
      </c>
      <c r="I117" s="50"/>
    </row>
    <row r="118" ht="30" customHeight="1" spans="1:9">
      <c r="A118" s="32">
        <v>4</v>
      </c>
      <c r="B118" s="59" t="s">
        <v>192</v>
      </c>
      <c r="C118" s="57" t="s">
        <v>193</v>
      </c>
      <c r="D118" s="39"/>
      <c r="E118" s="33" t="s">
        <v>12</v>
      </c>
      <c r="F118" s="36"/>
      <c r="G118" s="37"/>
      <c r="H118" s="38" t="str">
        <f t="shared" si="12"/>
        <v/>
      </c>
      <c r="I118" s="50"/>
    </row>
    <row r="119" ht="37" customHeight="1" spans="1:9">
      <c r="A119" s="32">
        <v>5</v>
      </c>
      <c r="B119" s="59" t="s">
        <v>194</v>
      </c>
      <c r="C119" s="60" t="s">
        <v>194</v>
      </c>
      <c r="D119" s="35" t="s">
        <v>195</v>
      </c>
      <c r="E119" s="33" t="s">
        <v>12</v>
      </c>
      <c r="F119" s="36"/>
      <c r="G119" s="37"/>
      <c r="H119" s="38" t="str">
        <f t="shared" si="12"/>
        <v/>
      </c>
      <c r="I119" s="50"/>
    </row>
    <row r="120" ht="30" customHeight="1" spans="1:9">
      <c r="A120" s="32">
        <v>6</v>
      </c>
      <c r="B120" s="59" t="s">
        <v>196</v>
      </c>
      <c r="C120" s="57" t="s">
        <v>197</v>
      </c>
      <c r="D120" s="35" t="s">
        <v>198</v>
      </c>
      <c r="E120" s="33" t="s">
        <v>199</v>
      </c>
      <c r="F120" s="36"/>
      <c r="G120" s="37"/>
      <c r="H120" s="38" t="str">
        <f t="shared" si="12"/>
        <v/>
      </c>
      <c r="I120" s="50"/>
    </row>
    <row r="121" ht="30" customHeight="1" spans="1:9">
      <c r="A121" s="32">
        <v>7</v>
      </c>
      <c r="B121" s="59" t="s">
        <v>200</v>
      </c>
      <c r="C121" s="57" t="s">
        <v>201</v>
      </c>
      <c r="D121" s="35" t="s">
        <v>202</v>
      </c>
      <c r="E121" s="33" t="s">
        <v>12</v>
      </c>
      <c r="F121" s="36"/>
      <c r="G121" s="37"/>
      <c r="H121" s="38"/>
      <c r="I121" s="50"/>
    </row>
    <row r="122" ht="30" customHeight="1" spans="1:9">
      <c r="A122" s="32">
        <v>8</v>
      </c>
      <c r="B122" s="59" t="s">
        <v>203</v>
      </c>
      <c r="C122" s="57"/>
      <c r="D122" s="35" t="s">
        <v>204</v>
      </c>
      <c r="E122" s="33" t="s">
        <v>32</v>
      </c>
      <c r="F122" s="36"/>
      <c r="G122" s="37"/>
      <c r="H122" s="38"/>
      <c r="I122" s="50"/>
    </row>
    <row r="123" ht="30" customHeight="1" spans="1:9">
      <c r="A123" s="32">
        <v>9</v>
      </c>
      <c r="B123" s="59" t="s">
        <v>205</v>
      </c>
      <c r="C123" s="57"/>
      <c r="D123" s="35" t="s">
        <v>204</v>
      </c>
      <c r="E123" s="33" t="s">
        <v>12</v>
      </c>
      <c r="F123" s="36"/>
      <c r="G123" s="37"/>
      <c r="H123" s="38"/>
      <c r="I123" s="50"/>
    </row>
    <row r="124" ht="30" customHeight="1" spans="1:9">
      <c r="A124" s="32">
        <v>10</v>
      </c>
      <c r="B124" s="59" t="s">
        <v>206</v>
      </c>
      <c r="C124" s="57"/>
      <c r="D124" s="35" t="s">
        <v>207</v>
      </c>
      <c r="E124" s="33" t="s">
        <v>21</v>
      </c>
      <c r="F124" s="36"/>
      <c r="G124" s="37">
        <v>2</v>
      </c>
      <c r="H124" s="38" t="str">
        <f>IF(F124*G124=0,"",F124*G124)</f>
        <v/>
      </c>
      <c r="I124" s="50"/>
    </row>
    <row r="125" ht="30" customHeight="1" spans="1:9">
      <c r="A125" s="32">
        <v>11</v>
      </c>
      <c r="B125" s="59" t="s">
        <v>208</v>
      </c>
      <c r="C125" s="57" t="s">
        <v>209</v>
      </c>
      <c r="D125" s="35"/>
      <c r="E125" s="33" t="s">
        <v>82</v>
      </c>
      <c r="F125" s="36"/>
      <c r="G125" s="37">
        <v>1</v>
      </c>
      <c r="H125" s="38" t="str">
        <f>IF(F125*G125=0,"",F125*G125)</f>
        <v/>
      </c>
      <c r="I125" s="50"/>
    </row>
    <row r="126" ht="30" customHeight="1" spans="1:9">
      <c r="A126" s="32">
        <v>12</v>
      </c>
      <c r="B126" s="59" t="s">
        <v>210</v>
      </c>
      <c r="C126" s="57" t="s">
        <v>211</v>
      </c>
      <c r="D126" s="35" t="s">
        <v>212</v>
      </c>
      <c r="E126" s="33" t="s">
        <v>12</v>
      </c>
      <c r="F126" s="36"/>
      <c r="G126" s="37"/>
      <c r="H126" s="38" t="str">
        <f>IF(F126*G126=0,"",F126*G126)</f>
        <v/>
      </c>
      <c r="I126" s="50"/>
    </row>
    <row r="127" ht="30" customHeight="1" spans="1:9">
      <c r="A127" s="32">
        <v>13</v>
      </c>
      <c r="B127" s="59" t="s">
        <v>213</v>
      </c>
      <c r="C127" s="57" t="s">
        <v>214</v>
      </c>
      <c r="D127" s="35" t="s">
        <v>212</v>
      </c>
      <c r="E127" s="33" t="s">
        <v>21</v>
      </c>
      <c r="F127" s="36"/>
      <c r="G127" s="37">
        <v>1</v>
      </c>
      <c r="H127" s="38" t="str">
        <f t="shared" ref="H127:H135" si="13">IF(F127*G127=0,"",F127*G127)</f>
        <v/>
      </c>
      <c r="I127" s="50"/>
    </row>
    <row r="128" ht="30" customHeight="1" spans="1:9">
      <c r="A128" s="32">
        <v>14</v>
      </c>
      <c r="B128" s="59" t="s">
        <v>215</v>
      </c>
      <c r="C128" s="57" t="s">
        <v>216</v>
      </c>
      <c r="D128" s="35" t="s">
        <v>217</v>
      </c>
      <c r="E128" s="33" t="s">
        <v>21</v>
      </c>
      <c r="F128" s="36"/>
      <c r="G128" s="37">
        <v>2</v>
      </c>
      <c r="H128" s="38" t="str">
        <f t="shared" si="13"/>
        <v/>
      </c>
      <c r="I128" s="50"/>
    </row>
    <row r="129" ht="45" customHeight="1" spans="1:9">
      <c r="A129" s="32">
        <v>15</v>
      </c>
      <c r="B129" s="59" t="s">
        <v>218</v>
      </c>
      <c r="C129" s="57" t="s">
        <v>216</v>
      </c>
      <c r="D129" s="35" t="s">
        <v>212</v>
      </c>
      <c r="E129" s="33" t="s">
        <v>21</v>
      </c>
      <c r="F129" s="36"/>
      <c r="G129" s="37">
        <v>1</v>
      </c>
      <c r="H129" s="38" t="str">
        <f t="shared" si="13"/>
        <v/>
      </c>
      <c r="I129" s="50"/>
    </row>
    <row r="130" ht="37" customHeight="1" spans="1:9">
      <c r="A130" s="32">
        <v>16</v>
      </c>
      <c r="B130" s="65" t="s">
        <v>219</v>
      </c>
      <c r="C130" s="57"/>
      <c r="D130" s="35"/>
      <c r="E130" s="33" t="s">
        <v>32</v>
      </c>
      <c r="F130" s="36"/>
      <c r="G130" s="37"/>
      <c r="H130" s="38" t="str">
        <f t="shared" si="13"/>
        <v/>
      </c>
      <c r="I130" s="50"/>
    </row>
    <row r="131" ht="30" customHeight="1" spans="1:9">
      <c r="A131" s="32">
        <v>17</v>
      </c>
      <c r="B131" s="59" t="s">
        <v>220</v>
      </c>
      <c r="C131" s="57"/>
      <c r="D131" s="35"/>
      <c r="E131" s="33" t="s">
        <v>21</v>
      </c>
      <c r="F131" s="36"/>
      <c r="G131" s="37">
        <v>1</v>
      </c>
      <c r="H131" s="38" t="str">
        <f t="shared" si="13"/>
        <v/>
      </c>
      <c r="I131" s="50"/>
    </row>
    <row r="132" ht="30" customHeight="1" spans="1:9">
      <c r="A132" s="32">
        <v>18</v>
      </c>
      <c r="B132" s="59" t="s">
        <v>221</v>
      </c>
      <c r="C132" s="57" t="s">
        <v>222</v>
      </c>
      <c r="D132" s="35" t="s">
        <v>223</v>
      </c>
      <c r="E132" s="33" t="s">
        <v>82</v>
      </c>
      <c r="F132" s="36"/>
      <c r="G132" s="37">
        <v>1</v>
      </c>
      <c r="H132" s="38" t="str">
        <f t="shared" si="13"/>
        <v/>
      </c>
      <c r="I132" s="50"/>
    </row>
    <row r="133" ht="30" customHeight="1" spans="1:9">
      <c r="A133" s="32">
        <v>19</v>
      </c>
      <c r="B133" s="59" t="s">
        <v>224</v>
      </c>
      <c r="C133" s="57" t="s">
        <v>222</v>
      </c>
      <c r="D133" s="35"/>
      <c r="E133" s="33" t="s">
        <v>82</v>
      </c>
      <c r="F133" s="36"/>
      <c r="G133" s="37">
        <v>1</v>
      </c>
      <c r="H133" s="38" t="str">
        <f t="shared" si="13"/>
        <v/>
      </c>
      <c r="I133" s="50"/>
    </row>
    <row r="134" ht="30" customHeight="1" spans="1:9">
      <c r="A134" s="32">
        <v>20</v>
      </c>
      <c r="B134" s="59" t="s">
        <v>225</v>
      </c>
      <c r="C134" s="57" t="s">
        <v>226</v>
      </c>
      <c r="D134" s="35"/>
      <c r="E134" s="33" t="s">
        <v>21</v>
      </c>
      <c r="F134" s="36"/>
      <c r="G134" s="37">
        <v>1</v>
      </c>
      <c r="H134" s="38" t="str">
        <f t="shared" si="13"/>
        <v/>
      </c>
      <c r="I134" s="50"/>
    </row>
    <row r="135" ht="30" customHeight="1" spans="1:9">
      <c r="A135" s="32">
        <v>21</v>
      </c>
      <c r="B135" s="59" t="s">
        <v>227</v>
      </c>
      <c r="C135" s="57" t="s">
        <v>228</v>
      </c>
      <c r="D135" s="35" t="s">
        <v>229</v>
      </c>
      <c r="E135" s="33" t="s">
        <v>160</v>
      </c>
      <c r="F135" s="36"/>
      <c r="G135" s="37">
        <v>1</v>
      </c>
      <c r="H135" s="38" t="str">
        <f t="shared" si="13"/>
        <v/>
      </c>
      <c r="I135" s="50"/>
    </row>
    <row r="136" ht="30" customHeight="1" spans="1:9">
      <c r="A136" s="32">
        <v>22</v>
      </c>
      <c r="B136" s="59" t="s">
        <v>230</v>
      </c>
      <c r="C136" s="57" t="s">
        <v>226</v>
      </c>
      <c r="D136" s="35" t="s">
        <v>231</v>
      </c>
      <c r="E136" s="33" t="s">
        <v>82</v>
      </c>
      <c r="F136" s="36"/>
      <c r="G136" s="37">
        <v>1</v>
      </c>
      <c r="H136" s="38" t="str">
        <f t="shared" ref="H136:H149" si="14">IF(F136*G136=0,"",F136*G136)</f>
        <v/>
      </c>
      <c r="I136" s="50"/>
    </row>
    <row r="137" ht="30" customHeight="1" spans="1:9">
      <c r="A137" s="32">
        <v>23</v>
      </c>
      <c r="B137" s="59" t="s">
        <v>232</v>
      </c>
      <c r="C137" s="57" t="s">
        <v>226</v>
      </c>
      <c r="D137" s="35" t="s">
        <v>233</v>
      </c>
      <c r="E137" s="33" t="s">
        <v>82</v>
      </c>
      <c r="F137" s="36"/>
      <c r="G137" s="37">
        <v>1</v>
      </c>
      <c r="H137" s="38" t="str">
        <f t="shared" si="14"/>
        <v/>
      </c>
      <c r="I137" s="50"/>
    </row>
    <row r="138" ht="30" customHeight="1" spans="1:9">
      <c r="A138" s="32">
        <v>24</v>
      </c>
      <c r="B138" s="59" t="s">
        <v>234</v>
      </c>
      <c r="C138" s="57" t="s">
        <v>228</v>
      </c>
      <c r="D138" s="35"/>
      <c r="E138" s="33" t="s">
        <v>82</v>
      </c>
      <c r="F138" s="36"/>
      <c r="G138" s="37">
        <v>1</v>
      </c>
      <c r="H138" s="38" t="str">
        <f t="shared" si="14"/>
        <v/>
      </c>
      <c r="I138" s="50"/>
    </row>
    <row r="139" ht="30" customHeight="1" spans="1:9">
      <c r="A139" s="32">
        <v>25</v>
      </c>
      <c r="B139" s="59" t="s">
        <v>235</v>
      </c>
      <c r="C139" s="57" t="s">
        <v>228</v>
      </c>
      <c r="D139" s="35" t="s">
        <v>236</v>
      </c>
      <c r="E139" s="33" t="s">
        <v>82</v>
      </c>
      <c r="F139" s="36"/>
      <c r="G139" s="37">
        <v>1</v>
      </c>
      <c r="H139" s="38" t="str">
        <f t="shared" si="14"/>
        <v/>
      </c>
      <c r="I139" s="50"/>
    </row>
    <row r="140" ht="30" customHeight="1" spans="1:9">
      <c r="A140" s="32">
        <v>26</v>
      </c>
      <c r="B140" s="59" t="s">
        <v>237</v>
      </c>
      <c r="C140" s="57" t="s">
        <v>228</v>
      </c>
      <c r="D140" s="35"/>
      <c r="E140" s="33" t="s">
        <v>21</v>
      </c>
      <c r="F140" s="36"/>
      <c r="G140" s="37">
        <v>1</v>
      </c>
      <c r="H140" s="38" t="str">
        <f t="shared" si="14"/>
        <v/>
      </c>
      <c r="I140" s="50"/>
    </row>
    <row r="141" ht="30" customHeight="1" spans="1:9">
      <c r="A141" s="32">
        <v>27</v>
      </c>
      <c r="B141" s="59" t="s">
        <v>238</v>
      </c>
      <c r="C141" s="57" t="s">
        <v>228</v>
      </c>
      <c r="D141" s="35"/>
      <c r="E141" s="33" t="s">
        <v>21</v>
      </c>
      <c r="F141" s="36"/>
      <c r="G141" s="37">
        <v>1</v>
      </c>
      <c r="H141" s="38" t="str">
        <f t="shared" si="14"/>
        <v/>
      </c>
      <c r="I141" s="50"/>
    </row>
    <row r="142" ht="30" customHeight="1" spans="1:9">
      <c r="A142" s="32">
        <v>28</v>
      </c>
      <c r="B142" s="59" t="s">
        <v>239</v>
      </c>
      <c r="C142" s="57" t="s">
        <v>228</v>
      </c>
      <c r="D142" s="35"/>
      <c r="E142" s="33" t="s">
        <v>21</v>
      </c>
      <c r="F142" s="36"/>
      <c r="G142" s="37">
        <v>1</v>
      </c>
      <c r="H142" s="38" t="str">
        <f t="shared" si="14"/>
        <v/>
      </c>
      <c r="I142" s="50"/>
    </row>
    <row r="143" ht="30" customHeight="1" spans="1:9">
      <c r="A143" s="32">
        <v>29</v>
      </c>
      <c r="B143" s="59" t="s">
        <v>240</v>
      </c>
      <c r="C143" s="57" t="s">
        <v>228</v>
      </c>
      <c r="D143" s="35"/>
      <c r="E143" s="33" t="s">
        <v>79</v>
      </c>
      <c r="F143" s="36"/>
      <c r="G143" s="37">
        <v>2</v>
      </c>
      <c r="H143" s="38" t="str">
        <f t="shared" si="14"/>
        <v/>
      </c>
      <c r="I143" s="50"/>
    </row>
    <row r="144" ht="30" customHeight="1" spans="1:9">
      <c r="A144" s="32">
        <v>30</v>
      </c>
      <c r="B144" s="59" t="s">
        <v>241</v>
      </c>
      <c r="C144" s="57" t="s">
        <v>228</v>
      </c>
      <c r="D144" s="35" t="s">
        <v>242</v>
      </c>
      <c r="E144" s="33" t="s">
        <v>21</v>
      </c>
      <c r="F144" s="36"/>
      <c r="G144" s="37">
        <v>1</v>
      </c>
      <c r="H144" s="38" t="str">
        <f t="shared" si="14"/>
        <v/>
      </c>
      <c r="I144" s="50"/>
    </row>
    <row r="145" ht="30" customHeight="1" spans="1:9">
      <c r="A145" s="32">
        <v>31</v>
      </c>
      <c r="B145" s="59" t="s">
        <v>243</v>
      </c>
      <c r="C145" s="57" t="s">
        <v>228</v>
      </c>
      <c r="D145" s="35" t="s">
        <v>244</v>
      </c>
      <c r="E145" s="33" t="s">
        <v>21</v>
      </c>
      <c r="F145" s="36"/>
      <c r="G145" s="37">
        <v>2</v>
      </c>
      <c r="H145" s="38" t="str">
        <f t="shared" si="14"/>
        <v/>
      </c>
      <c r="I145" s="50"/>
    </row>
    <row r="146" ht="30" customHeight="1" spans="1:9">
      <c r="A146" s="32">
        <v>32</v>
      </c>
      <c r="B146" s="59" t="s">
        <v>245</v>
      </c>
      <c r="C146" s="57" t="s">
        <v>228</v>
      </c>
      <c r="D146" s="35" t="s">
        <v>246</v>
      </c>
      <c r="E146" s="33" t="s">
        <v>32</v>
      </c>
      <c r="F146" s="36"/>
      <c r="G146" s="37">
        <v>2</v>
      </c>
      <c r="H146" s="38" t="str">
        <f t="shared" si="14"/>
        <v/>
      </c>
      <c r="I146" s="50"/>
    </row>
    <row r="147" ht="30" customHeight="1" spans="1:9">
      <c r="A147" s="32">
        <v>33</v>
      </c>
      <c r="B147" s="59" t="s">
        <v>247</v>
      </c>
      <c r="C147" s="57" t="s">
        <v>228</v>
      </c>
      <c r="D147" s="35" t="s">
        <v>248</v>
      </c>
      <c r="E147" s="33" t="s">
        <v>21</v>
      </c>
      <c r="F147" s="36"/>
      <c r="G147" s="37">
        <v>1</v>
      </c>
      <c r="H147" s="38" t="str">
        <f t="shared" si="14"/>
        <v/>
      </c>
      <c r="I147" s="50"/>
    </row>
    <row r="148" ht="30" customHeight="1" spans="1:9">
      <c r="A148" s="32">
        <v>34</v>
      </c>
      <c r="B148" s="59" t="s">
        <v>249</v>
      </c>
      <c r="C148" s="57" t="s">
        <v>250</v>
      </c>
      <c r="D148" s="35" t="s">
        <v>251</v>
      </c>
      <c r="E148" s="33" t="s">
        <v>82</v>
      </c>
      <c r="F148" s="36">
        <v>2000</v>
      </c>
      <c r="G148" s="37">
        <v>1</v>
      </c>
      <c r="H148" s="38"/>
      <c r="I148" s="50"/>
    </row>
    <row r="149" ht="30" customHeight="1" spans="1:9">
      <c r="A149" s="41" t="s">
        <v>83</v>
      </c>
      <c r="B149" s="42"/>
      <c r="C149" s="42"/>
      <c r="D149" s="43"/>
      <c r="E149" s="42"/>
      <c r="F149" s="42"/>
      <c r="G149" s="44"/>
      <c r="H149" s="53">
        <f>SUM(H117:H148)</f>
        <v>0</v>
      </c>
      <c r="I149" s="50"/>
    </row>
    <row r="150" ht="30" customHeight="1" spans="1:9">
      <c r="A150" s="66"/>
      <c r="B150" s="67"/>
      <c r="C150" s="67"/>
      <c r="D150" s="68"/>
      <c r="E150" s="69" t="s">
        <v>252</v>
      </c>
      <c r="F150" s="69"/>
      <c r="G150" s="70"/>
      <c r="H150" s="71">
        <f>H149+H113</f>
        <v>0</v>
      </c>
      <c r="I150" s="50"/>
    </row>
    <row r="151" customHeight="1" spans="1:7">
      <c r="A151" s="72"/>
      <c r="B151" s="73"/>
      <c r="C151" s="74"/>
      <c r="D151" s="75"/>
      <c r="E151" s="73"/>
      <c r="F151" s="11"/>
      <c r="G151" s="76"/>
    </row>
    <row r="152" customHeight="1" spans="1:9">
      <c r="A152" s="72"/>
      <c r="B152" s="73"/>
      <c r="C152" s="74"/>
      <c r="D152" s="75"/>
      <c r="E152" s="73"/>
      <c r="F152" s="11"/>
      <c r="G152" s="76"/>
      <c r="H152" s="15"/>
      <c r="I152" s="6"/>
    </row>
    <row r="153" customHeight="1" spans="1:9">
      <c r="A153" s="72"/>
      <c r="B153" s="73"/>
      <c r="C153" s="74"/>
      <c r="D153" s="75"/>
      <c r="E153" s="73"/>
      <c r="F153" s="11"/>
      <c r="G153" s="76"/>
      <c r="H153" s="15"/>
      <c r="I153" s="10"/>
    </row>
    <row r="154" customHeight="1" spans="1:7">
      <c r="A154" s="72"/>
      <c r="B154" s="73"/>
      <c r="C154" s="74"/>
      <c r="D154" s="75"/>
      <c r="E154" s="73"/>
      <c r="F154" s="11"/>
      <c r="G154" s="76"/>
    </row>
    <row r="155" customHeight="1" spans="1:7">
      <c r="A155" s="72"/>
      <c r="B155" s="73"/>
      <c r="C155" s="74"/>
      <c r="D155" s="75"/>
      <c r="E155" s="73"/>
      <c r="F155" s="11"/>
      <c r="G155" s="76"/>
    </row>
    <row r="156" customHeight="1" spans="1:7">
      <c r="A156" s="72"/>
      <c r="B156" s="73"/>
      <c r="C156" s="74"/>
      <c r="D156" s="75"/>
      <c r="E156" s="73"/>
      <c r="F156" s="11"/>
      <c r="G156" s="76"/>
    </row>
    <row r="157" customHeight="1" spans="1:7">
      <c r="A157" s="72"/>
      <c r="B157" s="73"/>
      <c r="C157" s="74"/>
      <c r="D157" s="75"/>
      <c r="E157" s="73"/>
      <c r="F157" s="11"/>
      <c r="G157" s="76"/>
    </row>
    <row r="158" customHeight="1" spans="1:7">
      <c r="A158" s="72"/>
      <c r="B158" s="73"/>
      <c r="C158" s="74"/>
      <c r="D158" s="75"/>
      <c r="E158" s="73"/>
      <c r="F158" s="11"/>
      <c r="G158" s="76"/>
    </row>
    <row r="159" customHeight="1" spans="1:7">
      <c r="A159" s="72"/>
      <c r="B159" s="73"/>
      <c r="C159" s="74"/>
      <c r="D159" s="75"/>
      <c r="E159" s="73"/>
      <c r="F159" s="11"/>
      <c r="G159" s="76"/>
    </row>
    <row r="160" customHeight="1" spans="1:7">
      <c r="A160" s="72"/>
      <c r="B160" s="73"/>
      <c r="C160" s="74"/>
      <c r="D160" s="75"/>
      <c r="E160" s="73"/>
      <c r="F160" s="11"/>
      <c r="G160" s="76"/>
    </row>
    <row r="161" customHeight="1" spans="1:8">
      <c r="A161" s="77"/>
      <c r="B161" s="78"/>
      <c r="C161" s="79"/>
      <c r="D161" s="80"/>
      <c r="E161" s="78"/>
      <c r="F161" s="78"/>
      <c r="G161" s="81"/>
      <c r="H161" s="81"/>
    </row>
    <row r="162" customHeight="1" spans="1:8">
      <c r="A162" s="82"/>
      <c r="B162" s="83"/>
      <c r="C162" s="84"/>
      <c r="D162" s="85"/>
      <c r="E162" s="84"/>
      <c r="F162" s="83"/>
      <c r="G162" s="86"/>
      <c r="H162" s="87"/>
    </row>
    <row r="163" customHeight="1" spans="7:7">
      <c r="G163" s="15"/>
    </row>
    <row r="164" customHeight="1" spans="7:7">
      <c r="G164" s="15"/>
    </row>
    <row r="165" customHeight="1" spans="7:7">
      <c r="G165" s="15"/>
    </row>
    <row r="166" customHeight="1" spans="7:7">
      <c r="G166" s="15"/>
    </row>
    <row r="167" customHeight="1" spans="7:7">
      <c r="G167" s="15"/>
    </row>
    <row r="168" customHeight="1" spans="7:7">
      <c r="G168" s="15"/>
    </row>
    <row r="169" customHeight="1" spans="7:7">
      <c r="G169" s="15"/>
    </row>
    <row r="170" customHeight="1" spans="7:7">
      <c r="G170" s="15"/>
    </row>
    <row r="171" customHeight="1" spans="7:7">
      <c r="G171" s="15"/>
    </row>
    <row r="172" customHeight="1" spans="7:7">
      <c r="G172" s="15"/>
    </row>
    <row r="173" customHeight="1" spans="7:7">
      <c r="G173" s="15"/>
    </row>
    <row r="174" customHeight="1" spans="7:7">
      <c r="G174" s="15"/>
    </row>
    <row r="175" customHeight="1" spans="7:7">
      <c r="G175" s="15"/>
    </row>
    <row r="176" customHeight="1" spans="7:7">
      <c r="G176" s="15"/>
    </row>
    <row r="177" customHeight="1" spans="7:7">
      <c r="G177" s="15"/>
    </row>
    <row r="178" customHeight="1" spans="7:7">
      <c r="G178" s="15"/>
    </row>
    <row r="179" customHeight="1" spans="7:7">
      <c r="G179" s="15"/>
    </row>
    <row r="180" customHeight="1" spans="7:7">
      <c r="G180" s="15"/>
    </row>
    <row r="181" customHeight="1" spans="7:7">
      <c r="G181" s="15"/>
    </row>
    <row r="182" customHeight="1" spans="7:7">
      <c r="G182" s="15"/>
    </row>
    <row r="183" customHeight="1" spans="7:7">
      <c r="G183" s="15"/>
    </row>
    <row r="184" customHeight="1" spans="7:7">
      <c r="G184" s="15"/>
    </row>
    <row r="185" customHeight="1" spans="7:7">
      <c r="G185" s="15"/>
    </row>
    <row r="186" customHeight="1" spans="7:7">
      <c r="G186" s="15"/>
    </row>
    <row r="187" customHeight="1" spans="7:7">
      <c r="G187" s="15"/>
    </row>
    <row r="188" customHeight="1" spans="7:7">
      <c r="G188" s="15"/>
    </row>
    <row r="189" customHeight="1" spans="7:7">
      <c r="G189" s="15"/>
    </row>
    <row r="190" customHeight="1" spans="7:7">
      <c r="G190" s="15"/>
    </row>
    <row r="191" customHeight="1" spans="7:7">
      <c r="G191" s="15"/>
    </row>
    <row r="192" customHeight="1" spans="7:7">
      <c r="G192" s="15"/>
    </row>
    <row r="193" customHeight="1" spans="7:7">
      <c r="G193" s="15"/>
    </row>
    <row r="194" customHeight="1" spans="7:7">
      <c r="G194" s="15"/>
    </row>
    <row r="195" customHeight="1" spans="7:7">
      <c r="G195" s="15"/>
    </row>
    <row r="196" customHeight="1" spans="7:7">
      <c r="G196" s="15"/>
    </row>
    <row r="197" customHeight="1" spans="7:7">
      <c r="G197" s="15"/>
    </row>
    <row r="198" customHeight="1" spans="7:7">
      <c r="G198" s="15"/>
    </row>
    <row r="199" customHeight="1" spans="7:7">
      <c r="G199" s="15"/>
    </row>
    <row r="200" customHeight="1" spans="7:7">
      <c r="G200" s="15"/>
    </row>
    <row r="201" customHeight="1" spans="7:7">
      <c r="G201" s="15"/>
    </row>
    <row r="202" customHeight="1" spans="7:7">
      <c r="G202" s="15"/>
    </row>
    <row r="203" customHeight="1" spans="7:7">
      <c r="G203" s="15"/>
    </row>
    <row r="204" customHeight="1" spans="7:7">
      <c r="G204" s="15"/>
    </row>
    <row r="205" customHeight="1" spans="7:7">
      <c r="G205" s="15"/>
    </row>
    <row r="206" customHeight="1" spans="7:7">
      <c r="G206" s="15"/>
    </row>
  </sheetData>
  <autoFilter xmlns:etc="http://www.wps.cn/officeDocument/2017/etCustomData" ref="A1:I150" etc:filterBottomFollowUsedRange="0">
    <extLst/>
  </autoFilter>
  <mergeCells count="117">
    <mergeCell ref="A1:I1"/>
    <mergeCell ref="A2:B2"/>
    <mergeCell ref="A3:I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G35"/>
    <mergeCell ref="A36:I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G47"/>
    <mergeCell ref="A48:I48"/>
    <mergeCell ref="A49:B49"/>
    <mergeCell ref="A50:B50"/>
    <mergeCell ref="A51:B51"/>
    <mergeCell ref="A52:B52"/>
    <mergeCell ref="A53:B53"/>
    <mergeCell ref="A54:B54"/>
    <mergeCell ref="A55:B55"/>
    <mergeCell ref="A56:G56"/>
    <mergeCell ref="A57:I57"/>
    <mergeCell ref="A58:B58"/>
    <mergeCell ref="A59:B59"/>
    <mergeCell ref="A60:B60"/>
    <mergeCell ref="A61:G61"/>
    <mergeCell ref="A62:I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G75"/>
    <mergeCell ref="A76:I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G90"/>
    <mergeCell ref="A91:I91"/>
    <mergeCell ref="A92:B92"/>
    <mergeCell ref="A93:B93"/>
    <mergeCell ref="A94:B94"/>
    <mergeCell ref="A95:B95"/>
    <mergeCell ref="A96:B96"/>
    <mergeCell ref="A97:G97"/>
    <mergeCell ref="A98:I98"/>
    <mergeCell ref="A99:B99"/>
    <mergeCell ref="A100:B100"/>
    <mergeCell ref="A101:B101"/>
    <mergeCell ref="A102:B102"/>
    <mergeCell ref="A103:G103"/>
    <mergeCell ref="A104:I104"/>
    <mergeCell ref="A105:B105"/>
    <mergeCell ref="A106:B106"/>
    <mergeCell ref="A107:B107"/>
    <mergeCell ref="A108:B108"/>
    <mergeCell ref="A109:B109"/>
    <mergeCell ref="A110:B110"/>
    <mergeCell ref="A111:B111"/>
    <mergeCell ref="A112:G112"/>
    <mergeCell ref="A113:G113"/>
    <mergeCell ref="A114:I114"/>
    <mergeCell ref="A149:G149"/>
    <mergeCell ref="A150:D150"/>
    <mergeCell ref="E150:G150"/>
  </mergeCells>
  <conditionalFormatting sqref="E13">
    <cfRule type="duplicateValues" dxfId="0" priority="3"/>
  </conditionalFormatting>
  <conditionalFormatting sqref="E19">
    <cfRule type="duplicateValues" dxfId="0" priority="2"/>
  </conditionalFormatting>
  <conditionalFormatting sqref="E27">
    <cfRule type="duplicateValues" dxfId="0" priority="1"/>
  </conditionalFormatting>
  <conditionalFormatting sqref="E31">
    <cfRule type="duplicateValues" dxfId="0" priority="7"/>
  </conditionalFormatting>
  <pageMargins left="0.393056" right="0.393056" top="0.511806" bottom="0.472222" header="0.393056" footer="0.511806"/>
  <pageSetup paperSize="9" scale="39" orientation="portrait"/>
  <headerFooter/>
  <rowBreaks count="3" manualBreakCount="3">
    <brk id="31" max="8" man="1"/>
    <brk id="61" max="8" man="1"/>
    <brk id="11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HBN-AL00</dc:creator>
  <cp:lastModifiedBy>李超</cp:lastModifiedBy>
  <dcterms:created xsi:type="dcterms:W3CDTF">2025-04-10T21:30:00Z</dcterms:created>
  <dcterms:modified xsi:type="dcterms:W3CDTF">2025-04-22T04:34:52Z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AE277528ADD2497CAC7F00C866872E88_13</vt:lpwstr>
  </property>
  <property fmtid="{D5CDD505-2E9C-101B-9397-08002B2CF9AE}" pid="3" name="KSOProductBuildVer">
    <vt:lpwstr>2052-12.1.0.20784</vt:lpwstr>
  </property>
</Properties>
</file>